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1250"/>
  </bookViews>
  <sheets>
    <sheet name="Рейтинг" sheetId="1" r:id="rId1"/>
  </sheets>
  <definedNames>
    <definedName name="_xlnm._FilterDatabase" localSheetId="0" hidden="1">Рейтинг!$A$4:$L$721</definedName>
  </definedNames>
  <calcPr calcId="145621"/>
</workbook>
</file>

<file path=xl/calcChain.xml><?xml version="1.0" encoding="utf-8"?>
<calcChain xmlns="http://schemas.openxmlformats.org/spreadsheetml/2006/main">
  <c r="K720" i="1" l="1"/>
  <c r="J720" i="1"/>
  <c r="I720" i="1"/>
  <c r="K718" i="1"/>
  <c r="J718" i="1"/>
  <c r="I718" i="1"/>
  <c r="K716" i="1"/>
  <c r="J716" i="1"/>
  <c r="I716" i="1"/>
  <c r="K714" i="1"/>
  <c r="J714" i="1"/>
  <c r="I714" i="1"/>
  <c r="K712" i="1"/>
  <c r="J712" i="1"/>
  <c r="I712" i="1"/>
  <c r="K710" i="1"/>
  <c r="J710" i="1"/>
  <c r="I710" i="1"/>
  <c r="K708" i="1"/>
  <c r="J708" i="1"/>
  <c r="I708" i="1"/>
  <c r="K706" i="1"/>
  <c r="J706" i="1"/>
  <c r="I706" i="1"/>
  <c r="K691" i="1"/>
  <c r="J691" i="1"/>
  <c r="I691" i="1"/>
  <c r="K684" i="1"/>
  <c r="J684" i="1"/>
  <c r="I684" i="1"/>
  <c r="K662" i="1"/>
  <c r="J662" i="1"/>
  <c r="I662" i="1"/>
  <c r="K647" i="1"/>
  <c r="J647" i="1"/>
  <c r="I647" i="1"/>
  <c r="K640" i="1"/>
  <c r="J640" i="1"/>
  <c r="I640" i="1"/>
  <c r="K633" i="1"/>
  <c r="J633" i="1"/>
  <c r="I633" i="1"/>
  <c r="K616" i="1"/>
  <c r="J616" i="1"/>
  <c r="I616" i="1"/>
  <c r="K600" i="1"/>
  <c r="J600" i="1"/>
  <c r="I600" i="1"/>
  <c r="K579" i="1"/>
  <c r="J579" i="1"/>
  <c r="I579" i="1"/>
  <c r="K572" i="1"/>
  <c r="J572" i="1"/>
  <c r="I572" i="1"/>
  <c r="K563" i="1"/>
  <c r="J563" i="1"/>
  <c r="I563" i="1"/>
  <c r="K543" i="1"/>
  <c r="J543" i="1"/>
  <c r="I543" i="1"/>
  <c r="K539" i="1"/>
  <c r="J539" i="1"/>
  <c r="I539" i="1"/>
  <c r="K517" i="1"/>
  <c r="J517" i="1"/>
  <c r="I517" i="1"/>
  <c r="K505" i="1"/>
  <c r="J505" i="1"/>
  <c r="I505" i="1"/>
  <c r="K483" i="1"/>
  <c r="J483" i="1"/>
  <c r="I483" i="1"/>
  <c r="K472" i="1"/>
  <c r="J472" i="1"/>
  <c r="I472" i="1"/>
  <c r="K462" i="1"/>
  <c r="J462" i="1"/>
  <c r="I462" i="1"/>
  <c r="K444" i="1"/>
  <c r="J444" i="1"/>
  <c r="I444" i="1"/>
  <c r="K436" i="1"/>
  <c r="J436" i="1"/>
  <c r="I436" i="1"/>
  <c r="K420" i="1"/>
  <c r="J420" i="1"/>
  <c r="I420" i="1"/>
  <c r="K411" i="1"/>
  <c r="J411" i="1"/>
  <c r="I411" i="1"/>
  <c r="K401" i="1"/>
  <c r="J401" i="1"/>
  <c r="I401" i="1"/>
  <c r="K383" i="1"/>
  <c r="J383" i="1"/>
  <c r="I383" i="1"/>
  <c r="K359" i="1"/>
  <c r="J359" i="1"/>
  <c r="I359" i="1"/>
  <c r="K346" i="1"/>
  <c r="J346" i="1"/>
  <c r="I346" i="1"/>
  <c r="K339" i="1"/>
  <c r="J339" i="1"/>
  <c r="I339" i="1"/>
  <c r="K317" i="1"/>
  <c r="J317" i="1"/>
  <c r="I317" i="1"/>
  <c r="K297" i="1"/>
  <c r="J297" i="1"/>
  <c r="I297" i="1"/>
  <c r="K279" i="1"/>
  <c r="J279" i="1"/>
  <c r="I279" i="1"/>
  <c r="K260" i="1"/>
  <c r="J260" i="1"/>
  <c r="I260" i="1"/>
  <c r="K254" i="1"/>
  <c r="J254" i="1"/>
  <c r="I254" i="1"/>
  <c r="K244" i="1"/>
  <c r="J244" i="1"/>
  <c r="I244" i="1"/>
  <c r="K223" i="1"/>
  <c r="J223" i="1"/>
  <c r="I223" i="1"/>
  <c r="K213" i="1"/>
  <c r="J213" i="1"/>
  <c r="I213" i="1"/>
  <c r="K206" i="1"/>
  <c r="J206" i="1"/>
  <c r="I206" i="1"/>
  <c r="K186" i="1"/>
  <c r="J186" i="1"/>
  <c r="I186" i="1"/>
  <c r="K166" i="1"/>
  <c r="J166" i="1"/>
  <c r="I166" i="1"/>
  <c r="K147" i="1"/>
  <c r="J147" i="1"/>
  <c r="I147" i="1"/>
  <c r="K131" i="1"/>
  <c r="J131" i="1"/>
  <c r="I131" i="1"/>
  <c r="K113" i="1"/>
  <c r="J113" i="1"/>
  <c r="I113" i="1"/>
  <c r="K96" i="1"/>
  <c r="J96" i="1"/>
  <c r="I96" i="1"/>
  <c r="K429" i="1"/>
  <c r="J429" i="1"/>
  <c r="I429" i="1"/>
  <c r="H720" i="1" l="1"/>
  <c r="G720" i="1"/>
  <c r="H718" i="1"/>
  <c r="G718" i="1"/>
  <c r="H716" i="1"/>
  <c r="G716" i="1"/>
  <c r="H714" i="1"/>
  <c r="G714" i="1"/>
  <c r="H712" i="1"/>
  <c r="G712" i="1"/>
  <c r="H710" i="1"/>
  <c r="G710" i="1"/>
  <c r="H708" i="1"/>
  <c r="G708" i="1"/>
  <c r="H706" i="1"/>
  <c r="G706" i="1"/>
  <c r="H691" i="1"/>
  <c r="G691" i="1"/>
  <c r="H684" i="1"/>
  <c r="G684" i="1"/>
  <c r="H662" i="1"/>
  <c r="G662" i="1"/>
  <c r="H647" i="1"/>
  <c r="G647" i="1"/>
  <c r="H640" i="1"/>
  <c r="G640" i="1"/>
  <c r="H633" i="1"/>
  <c r="G633" i="1"/>
  <c r="H616" i="1"/>
  <c r="G616" i="1"/>
  <c r="H600" i="1"/>
  <c r="G600" i="1"/>
  <c r="H579" i="1"/>
  <c r="G579" i="1"/>
  <c r="H572" i="1"/>
  <c r="G572" i="1"/>
  <c r="H563" i="1"/>
  <c r="G563" i="1"/>
  <c r="H543" i="1"/>
  <c r="G543" i="1"/>
  <c r="H539" i="1"/>
  <c r="G539" i="1"/>
  <c r="H517" i="1"/>
  <c r="G517" i="1"/>
  <c r="H505" i="1"/>
  <c r="G505" i="1"/>
  <c r="H483" i="1"/>
  <c r="G483" i="1"/>
  <c r="H472" i="1"/>
  <c r="G472" i="1"/>
  <c r="H462" i="1"/>
  <c r="G462" i="1"/>
  <c r="H444" i="1"/>
  <c r="G444" i="1"/>
  <c r="H436" i="1"/>
  <c r="G436" i="1"/>
  <c r="H429" i="1"/>
  <c r="G429" i="1"/>
  <c r="H420" i="1"/>
  <c r="G420" i="1"/>
  <c r="G411" i="1"/>
  <c r="H401" i="1"/>
  <c r="G401" i="1"/>
  <c r="H383" i="1"/>
  <c r="G383" i="1"/>
  <c r="H359" i="1"/>
  <c r="G359" i="1"/>
  <c r="H346" i="1"/>
  <c r="G346" i="1"/>
  <c r="H339" i="1"/>
  <c r="G339" i="1"/>
  <c r="H317" i="1"/>
  <c r="G317" i="1"/>
  <c r="H297" i="1"/>
  <c r="G297" i="1"/>
  <c r="H279" i="1"/>
  <c r="G279" i="1"/>
  <c r="H260" i="1"/>
  <c r="G260" i="1"/>
  <c r="H254" i="1"/>
  <c r="G254" i="1"/>
  <c r="H244" i="1"/>
  <c r="G244" i="1"/>
  <c r="H223" i="1"/>
  <c r="G223" i="1"/>
  <c r="H213" i="1"/>
  <c r="G213" i="1"/>
  <c r="H206" i="1"/>
  <c r="G206" i="1"/>
  <c r="H186" i="1"/>
  <c r="G186" i="1"/>
  <c r="H166" i="1"/>
  <c r="G166" i="1"/>
  <c r="H147" i="1"/>
  <c r="G147" i="1"/>
  <c r="H131" i="1"/>
  <c r="G131" i="1"/>
  <c r="H113" i="1"/>
  <c r="G113" i="1"/>
  <c r="H96" i="1"/>
  <c r="G96" i="1"/>
  <c r="H721" i="1" l="1"/>
  <c r="G721" i="1"/>
</calcChain>
</file>

<file path=xl/sharedStrings.xml><?xml version="1.0" encoding="utf-8"?>
<sst xmlns="http://schemas.openxmlformats.org/spreadsheetml/2006/main" count="4919" uniqueCount="2131">
  <si>
    <t>Рейтинг взаимодействия с ГИС ГМП  главных администраторов начислений/администраторов начислений, зарегистрированных УФК по Челябинской области</t>
  </si>
  <si>
    <t>Наименование территории</t>
  </si>
  <si>
    <t xml:space="preserve">Участники ГИС ГМП </t>
  </si>
  <si>
    <t>Полномочия</t>
  </si>
  <si>
    <t>Участники прямого взаимодействия</t>
  </si>
  <si>
    <t>Участники косвенного взаимодействия</t>
  </si>
  <si>
    <t>Сумма начислений (руб.)</t>
  </si>
  <si>
    <t>Сумма платежей (руб.)</t>
  </si>
  <si>
    <t xml:space="preserve">Индекс взаимодействия (%) </t>
  </si>
  <si>
    <t>ИНН</t>
  </si>
  <si>
    <t>КПП</t>
  </si>
  <si>
    <t>УРН</t>
  </si>
  <si>
    <t>Наименование</t>
  </si>
  <si>
    <t>Челябинская область</t>
  </si>
  <si>
    <t>7450062377</t>
  </si>
  <si>
    <t>746001001</t>
  </si>
  <si>
    <t>3ecbdb</t>
  </si>
  <si>
    <t>ОБЛАСТНОЕ БЮДЖЕТНОЕ УЧРЕЖДЕНИЕ "ЦЕНТР ПОЖАРОТУШЕНИЯ И ОХРАНЫ ЛЕСА ЧЕЛЯБИНСКОЙ ОБЛАСТИ"</t>
  </si>
  <si>
    <t>АН</t>
  </si>
  <si>
    <t>-</t>
  </si>
  <si>
    <t>7420012386</t>
  </si>
  <si>
    <t>741501001</t>
  </si>
  <si>
    <t>31091c</t>
  </si>
  <si>
    <t>Челябинское областное бюджетное учреждение "Чебаркульский лесхоз"</t>
  </si>
  <si>
    <t>7453190320</t>
  </si>
  <si>
    <t>745301001</t>
  </si>
  <si>
    <t>310924</t>
  </si>
  <si>
    <t>Государственное казенное учреждение "Управление лесничествами Челябинской области"</t>
  </si>
  <si>
    <t>7430012057</t>
  </si>
  <si>
    <t>743001001</t>
  </si>
  <si>
    <t>310927</t>
  </si>
  <si>
    <t>Челябинское областное бюджетное учреждение "Октябрьский лесхоз"</t>
  </si>
  <si>
    <t>7430012040</t>
  </si>
  <si>
    <t>310928</t>
  </si>
  <si>
    <t>Челябинское областное бюджетное учреждение "Красноармейский лесхоз"</t>
  </si>
  <si>
    <t>7407009426</t>
  </si>
  <si>
    <t>745801001</t>
  </si>
  <si>
    <t>310929</t>
  </si>
  <si>
    <t>Челябинское областное бюджетное учреждение "Брединский лесхоз"</t>
  </si>
  <si>
    <t>7438026750</t>
  </si>
  <si>
    <t>31092f</t>
  </si>
  <si>
    <t>Челябинское областное бюджетное учреждение "Аргаяшский лесхоз"</t>
  </si>
  <si>
    <t>7424025065</t>
  </si>
  <si>
    <t>742401001</t>
  </si>
  <si>
    <t>310930</t>
  </si>
  <si>
    <t>Челябинское областное бюджетное учреждение "Пластовский лесхоз"</t>
  </si>
  <si>
    <t>7424025072</t>
  </si>
  <si>
    <t>310931</t>
  </si>
  <si>
    <t>Челябинское областное бюджетное учреждение "Увельский лесхоз"</t>
  </si>
  <si>
    <t>7407009401</t>
  </si>
  <si>
    <t>310932</t>
  </si>
  <si>
    <t>Челябинское областное бюджетное учреждение "Карталинский лесхоз"</t>
  </si>
  <si>
    <t>7425756484</t>
  </si>
  <si>
    <t>745501001</t>
  </si>
  <si>
    <t>310934</t>
  </si>
  <si>
    <t>Челябинское областное бюджетное учреждение "Верхнеуральский лесхоз"</t>
  </si>
  <si>
    <t>7403005004</t>
  </si>
  <si>
    <t>3069EE</t>
  </si>
  <si>
    <t>Областное казенное учреждение Центр занятости населения города Еманжелинска</t>
  </si>
  <si>
    <t>7430007522</t>
  </si>
  <si>
    <t>3069F9</t>
  </si>
  <si>
    <t>Областное казенное учреждение Центр занятости населения Еткульского района</t>
  </si>
  <si>
    <t>7434003335</t>
  </si>
  <si>
    <t>740401001</t>
  </si>
  <si>
    <t>3069FD</t>
  </si>
  <si>
    <t>Областное казенное учреждение Центр занятости населения Кусинского района</t>
  </si>
  <si>
    <t>7422001213</t>
  </si>
  <si>
    <t>741301001</t>
  </si>
  <si>
    <t>306AC4</t>
  </si>
  <si>
    <t>ОБЛАСТНОЕ КАЗЕННОЕ УЧРЕЖДЕНИЕ ЦЕНТР ЗАНЯТОСТИ НАСЕЛЕНИЯ ГОРОДА ОЗЁРСКА</t>
  </si>
  <si>
    <t>7428006899</t>
  </si>
  <si>
    <t>306AC7</t>
  </si>
  <si>
    <t>Областное казенное учреждение Центр занятости населения Варненского района</t>
  </si>
  <si>
    <t>7412007382</t>
  </si>
  <si>
    <t>306B89</t>
  </si>
  <si>
    <t>Областное казенное учреждение Центр занятости населения города Коркино</t>
  </si>
  <si>
    <t>7443005265</t>
  </si>
  <si>
    <t>306B92</t>
  </si>
  <si>
    <t>Областное казенное учреждение Центр занятости населения Чесменского района</t>
  </si>
  <si>
    <t>7424026125</t>
  </si>
  <si>
    <t>306B93</t>
  </si>
  <si>
    <t>Областное казенное учреждение Центр занятости населения Пластовского района</t>
  </si>
  <si>
    <t>7415030855</t>
  </si>
  <si>
    <t>306BB0</t>
  </si>
  <si>
    <t>Областное казенное учреждение Центр занятости населения города Миасса</t>
  </si>
  <si>
    <t>7423003196</t>
  </si>
  <si>
    <t>745901001</t>
  </si>
  <si>
    <t>306BD8</t>
  </si>
  <si>
    <t>Областное казенное учреждение Центр занятости населения города Снежинска</t>
  </si>
  <si>
    <t>7432010721</t>
  </si>
  <si>
    <t>306CEF</t>
  </si>
  <si>
    <t>Областное казенное учреждение Центр занятости населения Красноармейского района</t>
  </si>
  <si>
    <t>7420006689</t>
  </si>
  <si>
    <t>306E68</t>
  </si>
  <si>
    <t>Областное казенное учреждение Центр занятости населения города Чебаркуля</t>
  </si>
  <si>
    <t>7425008087</t>
  </si>
  <si>
    <t>306E6F</t>
  </si>
  <si>
    <t>Областное казенное учреждение Центр занятости населения Агаповского района</t>
  </si>
  <si>
    <t>7433008073</t>
  </si>
  <si>
    <t>306ED4</t>
  </si>
  <si>
    <t>Областное казенное учреждение Центр занятости населения Кунашакского района</t>
  </si>
  <si>
    <t>7427006409</t>
  </si>
  <si>
    <t>306EF3</t>
  </si>
  <si>
    <t>Областное казенное учреждение Центр занятости населения Брединского района</t>
  </si>
  <si>
    <t>7452029368</t>
  </si>
  <si>
    <t>745201001</t>
  </si>
  <si>
    <t>306F56</t>
  </si>
  <si>
    <t>Областное казенное учреждение Центр занятости населения города Челябинска</t>
  </si>
  <si>
    <t>7406002940</t>
  </si>
  <si>
    <t>306F6D</t>
  </si>
  <si>
    <t>Областное казенное учреждение Центр занятости населения города Карабаша</t>
  </si>
  <si>
    <t>7424018082</t>
  </si>
  <si>
    <t>306F76</t>
  </si>
  <si>
    <t>Областное казенное учреждение Центр занятости населения города Южноуральска</t>
  </si>
  <si>
    <t>7431004570</t>
  </si>
  <si>
    <t>306F7B</t>
  </si>
  <si>
    <t>Областное казенное учреждение Центр занятости населения Кизильского района</t>
  </si>
  <si>
    <t>7401007800</t>
  </si>
  <si>
    <t>745701001</t>
  </si>
  <si>
    <t>30731C</t>
  </si>
  <si>
    <t>Областное казенное учреждение Центр занятости населения города Аши</t>
  </si>
  <si>
    <t>7404032603</t>
  </si>
  <si>
    <t>30731D</t>
  </si>
  <si>
    <t>Областное казенное учреждение Центр занятости населения города Златоуста</t>
  </si>
  <si>
    <t>7405001862</t>
  </si>
  <si>
    <t>30733E</t>
  </si>
  <si>
    <t>Областное казенное учреждение Центр занятости населения города Трехгорный</t>
  </si>
  <si>
    <t>7407006337</t>
  </si>
  <si>
    <t>30733F</t>
  </si>
  <si>
    <t>Областное казенное учреждение Центр занятости населения города Карталы</t>
  </si>
  <si>
    <t>7409006420</t>
  </si>
  <si>
    <t>307341</t>
  </si>
  <si>
    <t>Областное казенное учреждение Центр занятости населения города Касли</t>
  </si>
  <si>
    <t>7410005421</t>
  </si>
  <si>
    <t>307344</t>
  </si>
  <si>
    <t>Областное казенное учреждение Центр занятости населения города Катав-Ивановска</t>
  </si>
  <si>
    <t>7402005330</t>
  </si>
  <si>
    <t>307368</t>
  </si>
  <si>
    <t>Областное казенное учреждение Центр занятости населения города Верхний Уфалей</t>
  </si>
  <si>
    <t>7417009016</t>
  </si>
  <si>
    <t>30736B</t>
  </si>
  <si>
    <t>Областное казенное учреждение Центр занятости населения города Сатки</t>
  </si>
  <si>
    <t>7418011554</t>
  </si>
  <si>
    <t>307394</t>
  </si>
  <si>
    <t>Областное казенное учреждение Центр занятости населения города Троицка</t>
  </si>
  <si>
    <t>7419004447</t>
  </si>
  <si>
    <t>3073AB</t>
  </si>
  <si>
    <t>Областное казенное учреждение Центр занятости населения города Усть-Катава</t>
  </si>
  <si>
    <t>7413009110</t>
  </si>
  <si>
    <t>3073D6</t>
  </si>
  <si>
    <t>Областное казенное учреждение Центр занятости населения города Кыштыма</t>
  </si>
  <si>
    <t>7429012302</t>
  </si>
  <si>
    <t>3073DE</t>
  </si>
  <si>
    <t>Областное казенное учреждение Центр занятости населения Верхнеуральского района</t>
  </si>
  <si>
    <t>7441003128</t>
  </si>
  <si>
    <t>30742E</t>
  </si>
  <si>
    <t>Областное казенное учреждение Центр занятости населения Уйского района</t>
  </si>
  <si>
    <t>7440006831</t>
  </si>
  <si>
    <t>307472</t>
  </si>
  <si>
    <t>Областное казенное учреждение Центр занятости населения Увельского района</t>
  </si>
  <si>
    <t>7435007533</t>
  </si>
  <si>
    <t>30748E</t>
  </si>
  <si>
    <t>Областное казенное учреждение Центр занятости населения Нагайбакского района</t>
  </si>
  <si>
    <t>7436004454</t>
  </si>
  <si>
    <t>307490</t>
  </si>
  <si>
    <t>Областное казенное учреждение Центр занятости населения Нязепетровского района</t>
  </si>
  <si>
    <t>7446034909</t>
  </si>
  <si>
    <t>3074D8</t>
  </si>
  <si>
    <t>Областное казенное учреждение Центр занятости населения города Магнитогорска</t>
  </si>
  <si>
    <t>7445040378</t>
  </si>
  <si>
    <t>34614a</t>
  </si>
  <si>
    <t>Государственное казенное учреждение здравоохранения "Областной дом ребенка № 4 специализированный для детей с органическим поражением центральной нервной системы с нарушением психики"</t>
  </si>
  <si>
    <t>7448035601</t>
  </si>
  <si>
    <t>744801001</t>
  </si>
  <si>
    <t>30ee48</t>
  </si>
  <si>
    <t>Государственное казенное учреждение здравоохранения "Областной дом ребенка № 2 специализированный для детей с органическим поражением центральной нервной системы с нарушением психики имени Зинаиды Антоновой"</t>
  </si>
  <si>
    <t>7415035571</t>
  </si>
  <si>
    <t>30f20b</t>
  </si>
  <si>
    <t>Государственное казенное учреждение здравоохранения "Областной дом ребенка № 6 специализированный для детей с органическим поражением центральной нервной системы с нарушением психики"</t>
  </si>
  <si>
    <t>7411016546</t>
  </si>
  <si>
    <t>30f836</t>
  </si>
  <si>
    <t>Государственное казенное учреждение здравоохранения "Областной дом ребенка № 8 специализированный для детей с органическим поражением центральной нервной системы с нарушением психики"</t>
  </si>
  <si>
    <t>7444200533</t>
  </si>
  <si>
    <t>365df4</t>
  </si>
  <si>
    <t>Государственное казенное учреждение здравоохранения "Областной дом ребенка № 5 специализированный для детей с органическим поражением центральной нервной системы с нарушением психики"</t>
  </si>
  <si>
    <t>7418004941</t>
  </si>
  <si>
    <t>3830d1</t>
  </si>
  <si>
    <t>Государственное казенное учреждение здравоохранения "Областной дом ребенка № 9 специализированный для детей с органическим поражением центральной нервной системы с нарушением психики"</t>
  </si>
  <si>
    <t>7404033653</t>
  </si>
  <si>
    <t>397c28</t>
  </si>
  <si>
    <t>Государственное казенное учреждение здравоохранения "Областной дом ребенка № 7 специализированный для детей с органическим поражением центральной нервной системы с нарушением психики"</t>
  </si>
  <si>
    <t>7453069074</t>
  </si>
  <si>
    <t>306F4B</t>
  </si>
  <si>
    <t>государственное казенное учреждение культуры "Челябинская областная детская библиотека им. В. Маяковского"</t>
  </si>
  <si>
    <t>7453130018</t>
  </si>
  <si>
    <t>30735F</t>
  </si>
  <si>
    <t>государственное казенное учреждение культуры "Челябинская областная специальная библиотека для слабовидящих и слепых"</t>
  </si>
  <si>
    <t>7453042474</t>
  </si>
  <si>
    <t>307389</t>
  </si>
  <si>
    <t>государственное казенное учреждение культуры "Челябинская областная универсальная научная библиотека"</t>
  </si>
  <si>
    <t>7447051336</t>
  </si>
  <si>
    <t>744701001</t>
  </si>
  <si>
    <t>3073CA</t>
  </si>
  <si>
    <t>государственное казенное учреждение культуры "Челябинская областная библиотека для молодежи"</t>
  </si>
  <si>
    <t>7450008563</t>
  </si>
  <si>
    <t>306F60</t>
  </si>
  <si>
    <t>ГОСУДАРСТВЕННОЕ КАЗЕННОЕ СПЕЦИАЛЬНОЕ УЧЕБНО-ВОСПИТАТЕЛЬНОЕ ОБЩЕОБРАЗОВАТЕЛЬНОЕ УЧРЕЖДЕНИЕ "ЧЕЛЯБИНСКАЯ ОБЛАСТНАЯ СПЕЦИАЛЬНАЯ ОБЩЕОБРАЗОВАТЕЛЬНАЯ ШКОЛА ЗАКРЫТОГО ТИПА"</t>
  </si>
  <si>
    <t>7450015338</t>
  </si>
  <si>
    <t>30c47b</t>
  </si>
  <si>
    <t>Областное государственное казенное учреждение "Челябинский областной центр социальной защиты "Семья"</t>
  </si>
  <si>
    <t>7447050477</t>
  </si>
  <si>
    <t>364d9d</t>
  </si>
  <si>
    <t>областное государственное казенное учреждение "Центр гражданской обороны и защиты населения Челябинской области"</t>
  </si>
  <si>
    <t>7448105263</t>
  </si>
  <si>
    <t>3ead4b</t>
  </si>
  <si>
    <t>областное государственное учреждение "Противопожарная служба Челябинской области"</t>
  </si>
  <si>
    <t>3ed7c9</t>
  </si>
  <si>
    <t>ОБЛАСТНОЕ ГОСУДАРСТВЕННОЕ КАЗЕННОЕ УЧРЕЖДЕНИЕ ЧЕЛЯБИНСКОЙ ОБЛАСТИ "ЦЕНТР ОБРАБОТКИ ВЫЗОВОВ СИСТЕМЫ 112 - БЕЗОПАСНЫЙ РЕГИОН"</t>
  </si>
  <si>
    <t>7453301834</t>
  </si>
  <si>
    <t>745101001</t>
  </si>
  <si>
    <t>3ed7c8</t>
  </si>
  <si>
    <t>МИНИСТЕРСТВО ОБЩЕСТВЕННОЙ БЕЗОПАСНОСТИ ЧЕЛЯБИНСКОЙ ОБЛАСТИ</t>
  </si>
  <si>
    <t>7451030748</t>
  </si>
  <si>
    <t>310ae4</t>
  </si>
  <si>
    <t>Министерство по физической культуре и спорту Челябинской области</t>
  </si>
  <si>
    <t>7451207956</t>
  </si>
  <si>
    <t>361f58</t>
  </si>
  <si>
    <t>Главное управление юстиции Челябинской области</t>
  </si>
  <si>
    <t>7451208332</t>
  </si>
  <si>
    <t>0016f0</t>
  </si>
  <si>
    <t>Министерство строительства и инфраструктуры Челябинской области</t>
  </si>
  <si>
    <t>7451208364</t>
  </si>
  <si>
    <t>001e6d</t>
  </si>
  <si>
    <t>Министерство культуры Челябинской области</t>
  </si>
  <si>
    <t>ГАН</t>
  </si>
  <si>
    <t>7451208572</t>
  </si>
  <si>
    <t>00200c</t>
  </si>
  <si>
    <t>Министерство образования и науки Челябинской области</t>
  </si>
  <si>
    <t>7451241700</t>
  </si>
  <si>
    <t>001e8f</t>
  </si>
  <si>
    <t>Главное управление по труду и занятости населения Челябинской области</t>
  </si>
  <si>
    <t>7451310939</t>
  </si>
  <si>
    <t>00218d</t>
  </si>
  <si>
    <t>МИНИСТЕРСТВО ИНФОРМАЦИОННЫХ ТЕХНОЛОГИЙ, СВЯЗИ И ЦИФРОВОГО РАЗВИТИЯ ЧЕЛЯБИНСКОЙ ОБЛАСТИ</t>
  </si>
  <si>
    <t>7451374918</t>
  </si>
  <si>
    <t>39645f</t>
  </si>
  <si>
    <t>Главное управление "Государственная жилищная инспекция Челябинской области"</t>
  </si>
  <si>
    <t>7451384218</t>
  </si>
  <si>
    <t>3eaaac</t>
  </si>
  <si>
    <t>Министерство дорожного хозяйства и транспорта Челябинской области</t>
  </si>
  <si>
    <t>7453042717</t>
  </si>
  <si>
    <t>3637b1</t>
  </si>
  <si>
    <t>Правительство Челябинской области</t>
  </si>
  <si>
    <t>7453060674</t>
  </si>
  <si>
    <t>36386b</t>
  </si>
  <si>
    <t>Контрольно-счетная палата Челябинской области</t>
  </si>
  <si>
    <t>7453061572</t>
  </si>
  <si>
    <t>364d50</t>
  </si>
  <si>
    <t>Государственное учреждение "Поисково-спасательная служба Челябинской области"</t>
  </si>
  <si>
    <t>7453135506</t>
  </si>
  <si>
    <t>2008cf</t>
  </si>
  <si>
    <t>Министерство экономического развития Челябинской области</t>
  </si>
  <si>
    <t>7453135626</t>
  </si>
  <si>
    <t>3004e8</t>
  </si>
  <si>
    <t>МИНИСТЕРСТВО ИМУЩЕСТВА ЧЕЛЯБИНСКОЙ ОБЛАСТИ</t>
  </si>
  <si>
    <t>7453135778</t>
  </si>
  <si>
    <t>000b32</t>
  </si>
  <si>
    <t>Министерство экологии Челябинской области</t>
  </si>
  <si>
    <t>7453135827</t>
  </si>
  <si>
    <t>20017a</t>
  </si>
  <si>
    <t>Министерство здравоохранения Челябинской области</t>
  </si>
  <si>
    <t>7453136098</t>
  </si>
  <si>
    <t>002017</t>
  </si>
  <si>
    <t>Министерство сельского хозяйства Челябинской области</t>
  </si>
  <si>
    <t>7453136193</t>
  </si>
  <si>
    <t>30b5a5</t>
  </si>
  <si>
    <t>Министерство социальных отношений Челябинской области</t>
  </si>
  <si>
    <t>7453136570</t>
  </si>
  <si>
    <t>200924</t>
  </si>
  <si>
    <t>Министерство финансов Челябинской области</t>
  </si>
  <si>
    <t>7453140048</t>
  </si>
  <si>
    <t>30eb58</t>
  </si>
  <si>
    <t>Государственный комитет по делам ЗАГС Челябинской области</t>
  </si>
  <si>
    <t>7453148664</t>
  </si>
  <si>
    <t>30dd86</t>
  </si>
  <si>
    <t>Управление делами Губернатора и Правительства Челябинской области</t>
  </si>
  <si>
    <t>7453150945</t>
  </si>
  <si>
    <t>395dad</t>
  </si>
  <si>
    <t>Областное государственное учреждение "Особо охраняемые природные территории Челябинской области"</t>
  </si>
  <si>
    <t>7453171871</t>
  </si>
  <si>
    <t>31035e</t>
  </si>
  <si>
    <t>Главное управление лесами Челябинской области</t>
  </si>
  <si>
    <t>7453330458</t>
  </si>
  <si>
    <t>3ed809</t>
  </si>
  <si>
    <t>МИНИСТЕРСТВО ПРОМЫШЛЕННОСТИ, НОВЫХ ТЕХНОЛОГИЙ И ПРИРОДНЫХ РЕСУРСОВ ЧЕЛЯБИНСКОЙ ОБЛАСТИ</t>
  </si>
  <si>
    <t>7453173117</t>
  </si>
  <si>
    <t>364ecd</t>
  </si>
  <si>
    <t>Главное контрольное управление Челябинской области</t>
  </si>
  <si>
    <t>7453025302</t>
  </si>
  <si>
    <t>3ed9ec</t>
  </si>
  <si>
    <t>ГОСУДАРСТВЕННОЕ КАЗЕННОЕ УЧРЕЖДЕНИЕ ЗДРАВООХРАНЕНИЯ "ЦЕНТР ПО КООРДИНАЦИИ ДЕЯТЕЛЬНОСТИ МЕДИЦИНСКИХ ОРГАНИЗАЦИЙ ЧЕЛЯБИНСКОЙ ОБЛАСТИ"</t>
  </si>
  <si>
    <t>7450003558</t>
  </si>
  <si>
    <t>3ed9ed</t>
  </si>
  <si>
    <t>ГОСУДАРСТВЕННОЕ КАЗЕННОЕ УЧРЕЖДЕНИЕ ЗДРАВООХРАНЕНИЯ ОБЛАСТНОЙ МЕДИЦИНСКИЙ ЦЕНТР МОБРЕЗЕРВОВ "РЕЗЕРВ"</t>
  </si>
  <si>
    <t>Итого по территории "Челябинская область"</t>
  </si>
  <si>
    <t>Агаповский муниципальный район</t>
  </si>
  <si>
    <t>7425002254</t>
  </si>
  <si>
    <t>361e46</t>
  </si>
  <si>
    <t>Управление образования администрации Агаповского муниципального района</t>
  </si>
  <si>
    <t>7425002744</t>
  </si>
  <si>
    <t>311535</t>
  </si>
  <si>
    <t>АДМИНИСТРАЦИЯ АГАПОВСКОГО СЕЛЬСКОГО ПОСЕЛЕНИЯ</t>
  </si>
  <si>
    <t>7425002889</t>
  </si>
  <si>
    <t>30fccb</t>
  </si>
  <si>
    <t>Администрация Наровчатского сельского поселения</t>
  </si>
  <si>
    <t>7425002984</t>
  </si>
  <si>
    <t>30cdf5</t>
  </si>
  <si>
    <t>АДМИНИСТРАЦИЯ АГАПОВСКОГО МУНИЦИПАЛЬНОГО РАЙОНА</t>
  </si>
  <si>
    <t>7425003089</t>
  </si>
  <si>
    <t>311650</t>
  </si>
  <si>
    <t>Администрация Янгельского сельского поселения</t>
  </si>
  <si>
    <t>7425003233</t>
  </si>
  <si>
    <t>310ad8</t>
  </si>
  <si>
    <t>Администрация Магнитного сельского поселения</t>
  </si>
  <si>
    <t>7425003473</t>
  </si>
  <si>
    <t>31164e</t>
  </si>
  <si>
    <t>Администрация Первомайского сельского поселения</t>
  </si>
  <si>
    <t>7425003515</t>
  </si>
  <si>
    <t>310b9f</t>
  </si>
  <si>
    <t>Администрация Черниговского сельского поселения</t>
  </si>
  <si>
    <t>7425003610</t>
  </si>
  <si>
    <t>310af4</t>
  </si>
  <si>
    <t>Администрация Светлогорского сельского поселения</t>
  </si>
  <si>
    <t>7425003667</t>
  </si>
  <si>
    <t>30fdd4</t>
  </si>
  <si>
    <t>Администрация Желтинского сельского поселения</t>
  </si>
  <si>
    <t>7425003755</t>
  </si>
  <si>
    <t>31152f</t>
  </si>
  <si>
    <t>Администрация Буранного сельского поселения</t>
  </si>
  <si>
    <t>7425004117</t>
  </si>
  <si>
    <t>310b8e</t>
  </si>
  <si>
    <t>Администрация Приморского сельского поселения</t>
  </si>
  <si>
    <t>7425006393</t>
  </si>
  <si>
    <t>353bf6</t>
  </si>
  <si>
    <t>Муниципальное управление культуры Администрации Агаповского муниципального района</t>
  </si>
  <si>
    <t>7425009027</t>
  </si>
  <si>
    <t>30fb88</t>
  </si>
  <si>
    <t>Управление по имуществу и земельным отношениям Агаповского муниципального района</t>
  </si>
  <si>
    <t>7425745500</t>
  </si>
  <si>
    <t>353d98</t>
  </si>
  <si>
    <t>Собрание депутатов Агаповского муниципального района</t>
  </si>
  <si>
    <t>7425745549</t>
  </si>
  <si>
    <t>30ce16</t>
  </si>
  <si>
    <t>Управление финансов Агаповского муниципального района</t>
  </si>
  <si>
    <t>Итого по территории "Агаповский муниципальный район"</t>
  </si>
  <si>
    <t>Аргаяшский муниципальный район</t>
  </si>
  <si>
    <t>7426000718</t>
  </si>
  <si>
    <t>200881</t>
  </si>
  <si>
    <t>Администрация Ишалинского сельского поселения</t>
  </si>
  <si>
    <t>7426000852</t>
  </si>
  <si>
    <t>30b7d8</t>
  </si>
  <si>
    <t>Администрация Норкинского сельского поселения</t>
  </si>
  <si>
    <t>7426000933</t>
  </si>
  <si>
    <t>200bb8</t>
  </si>
  <si>
    <t>АДМИНИСТРАЦИЯ АЯЗГУЛОВСКОГО СЕЛЬСКОГО ПОСЕЛЕНИЯ</t>
  </si>
  <si>
    <t>7426001292</t>
  </si>
  <si>
    <t>200852</t>
  </si>
  <si>
    <t>АДМИНИСТРАЦИЯ АКБАШЕВСКОГО СЕЛЬСКОГО ПОСЕЛЕНИЯ</t>
  </si>
  <si>
    <t>7426001366</t>
  </si>
  <si>
    <t>200bab</t>
  </si>
  <si>
    <t>Администрация Кулуевского сельского поселения</t>
  </si>
  <si>
    <t>7426001422</t>
  </si>
  <si>
    <t>20086d</t>
  </si>
  <si>
    <t>Администрация Худайбердинского сельского поселения</t>
  </si>
  <si>
    <t>7426001510</t>
  </si>
  <si>
    <t>200796</t>
  </si>
  <si>
    <t>Администрация Яраткуловского сельского поселения</t>
  </si>
  <si>
    <t>7426001528</t>
  </si>
  <si>
    <t>200ba8</t>
  </si>
  <si>
    <t>АДМИНИСТРАЦИЯ БАЙРАМГУЛОВСКОГО СЕЛЬСКОГО ПОСЕЛЕНИЯ</t>
  </si>
  <si>
    <t>7426001581</t>
  </si>
  <si>
    <t>200bae</t>
  </si>
  <si>
    <t>Администрация Камышевского сельского поселения</t>
  </si>
  <si>
    <t>7426001687</t>
  </si>
  <si>
    <t>200779</t>
  </si>
  <si>
    <t>Администрация Кузнецкого сельского поселения</t>
  </si>
  <si>
    <t>7426001870</t>
  </si>
  <si>
    <t>200868</t>
  </si>
  <si>
    <t>Администрация Дербишевского сельского поселения</t>
  </si>
  <si>
    <t>7426001905</t>
  </si>
  <si>
    <t>001bbd</t>
  </si>
  <si>
    <t>АДМИНИСТРАЦИЯ АРГАЯШСКОГО МУНИЦИПАЛЬНОГО РАЙОНА</t>
  </si>
  <si>
    <t>7426002024</t>
  </si>
  <si>
    <t>30f147</t>
  </si>
  <si>
    <t>Управление образования Аргаяшского муниципального района Челябинской области</t>
  </si>
  <si>
    <t>7426002056</t>
  </si>
  <si>
    <t>200b9c</t>
  </si>
  <si>
    <t>АДМИНИСТРАЦИЯ АРГАЯШСКОГО СЕЛЬСКОГО ПОСЕЛЕНИЯ</t>
  </si>
  <si>
    <t>7426002401</t>
  </si>
  <si>
    <t>20079e</t>
  </si>
  <si>
    <t>Финансовое управление Аргаяшского муниципального района</t>
  </si>
  <si>
    <t>7426006149</t>
  </si>
  <si>
    <t>30f14a</t>
  </si>
  <si>
    <t>Комитет по управлению имуществом Аргаяшского района</t>
  </si>
  <si>
    <t>7426006283</t>
  </si>
  <si>
    <t>001ffa</t>
  </si>
  <si>
    <t>Управление социальной защиты населения Аргаяшского муниципального района</t>
  </si>
  <si>
    <t>Итого по территории "Аргаяшский муниципальный район"</t>
  </si>
  <si>
    <t>Ашинский муниципальный район</t>
  </si>
  <si>
    <t>7401000850</t>
  </si>
  <si>
    <t>300cd9</t>
  </si>
  <si>
    <t>Управление образованием Ашинского муниципального района</t>
  </si>
  <si>
    <t>7401001269</t>
  </si>
  <si>
    <t>3010ef</t>
  </si>
  <si>
    <t>Администрация Миньярского городского поселения</t>
  </si>
  <si>
    <t>7401001300</t>
  </si>
  <si>
    <t>300cd3</t>
  </si>
  <si>
    <t>Администрация Симского городского поселения</t>
  </si>
  <si>
    <t>7401001318</t>
  </si>
  <si>
    <t>301359</t>
  </si>
  <si>
    <t>Администрация Кропачевского городского поселения Ашинского муниципального района Челябинской области</t>
  </si>
  <si>
    <t>7401001364</t>
  </si>
  <si>
    <t>30a579</t>
  </si>
  <si>
    <t>Администрация Еральского сельского поселения</t>
  </si>
  <si>
    <t>7401001413</t>
  </si>
  <si>
    <t>300cdc</t>
  </si>
  <si>
    <t>Администрация Укского сельского поселения</t>
  </si>
  <si>
    <t>7401001653</t>
  </si>
  <si>
    <t>30134d</t>
  </si>
  <si>
    <t>Управление культуры администрации Ашинского муниципального района</t>
  </si>
  <si>
    <t>7401001808</t>
  </si>
  <si>
    <t>3010eb</t>
  </si>
  <si>
    <t>Финансовое управление администрации Ашинского муниципального района</t>
  </si>
  <si>
    <t>7401001847</t>
  </si>
  <si>
    <t>30136e</t>
  </si>
  <si>
    <t>Администрация Точильнинского сельского поселения</t>
  </si>
  <si>
    <t>7401002230</t>
  </si>
  <si>
    <t>30a575</t>
  </si>
  <si>
    <t>АДМИНИСТРАЦИЯ АШИНСКОГО МУНИЦИПАЛЬНОГО РАЙОНА</t>
  </si>
  <si>
    <t>7401003442</t>
  </si>
  <si>
    <t>30a5a1</t>
  </si>
  <si>
    <t>Администрация Илекского сельского поселения</t>
  </si>
  <si>
    <t>7401003523</t>
  </si>
  <si>
    <t>30a594</t>
  </si>
  <si>
    <t>Администрация Биянского сельского поселения</t>
  </si>
  <si>
    <t>7401006813</t>
  </si>
  <si>
    <t>30a573</t>
  </si>
  <si>
    <t>Комитет по управлению муниципальным имуществом администрации Ашинского муниципального района</t>
  </si>
  <si>
    <t>7401007408</t>
  </si>
  <si>
    <t>300cff</t>
  </si>
  <si>
    <t>Управление социальной защиты населения администрации Ашинского муниципального района</t>
  </si>
  <si>
    <t>7401012729</t>
  </si>
  <si>
    <t>301311</t>
  </si>
  <si>
    <t>Муниципальное казенное учреждение "Заказчик по капитальному строительству"</t>
  </si>
  <si>
    <t>Итого по территории "Ашинский муниципальный район"</t>
  </si>
  <si>
    <t>Брединский муниципальный район</t>
  </si>
  <si>
    <t>7427000982</t>
  </si>
  <si>
    <t>30f121</t>
  </si>
  <si>
    <t>Администрация Рымникского сельского поселения Брединского муниципального района Челябинской области</t>
  </si>
  <si>
    <t>7427001721</t>
  </si>
  <si>
    <t>30f120</t>
  </si>
  <si>
    <t>Администрация Брединского сельского поселения Брединского муниципального района Челябинской области</t>
  </si>
  <si>
    <t>7427002771</t>
  </si>
  <si>
    <t>001bfe</t>
  </si>
  <si>
    <t>Финансовое управление администрации Брединского муниципального района Челябинской области</t>
  </si>
  <si>
    <t>7427003461</t>
  </si>
  <si>
    <t>30c81d</t>
  </si>
  <si>
    <t>Администрация Боровского сельского поселения Брединского муниципального района Челябинской области</t>
  </si>
  <si>
    <t>7427003567</t>
  </si>
  <si>
    <t>30ce07</t>
  </si>
  <si>
    <t>АДМИНИСТРАЦИЯ АНДРЕЕВСКОГО СЕЛЬСКОГО ПОСЕЛЕНИЯ БРЕДИНСКОГО МУНИЦИПАЛЬНОГО РАЙОНА ЧЕЛЯБИНСКОЙ ОБЛАСТИ</t>
  </si>
  <si>
    <t>7427003704</t>
  </si>
  <si>
    <t>30cdeb</t>
  </si>
  <si>
    <t>Управление образования администрации Брединского муниципального района Челябинской области</t>
  </si>
  <si>
    <t>7427003790</t>
  </si>
  <si>
    <t>30ce0b</t>
  </si>
  <si>
    <t>Администрация Княженского сельского поселения Брединского муниципального района Челябинской области</t>
  </si>
  <si>
    <t>7427003800</t>
  </si>
  <si>
    <t>30e734</t>
  </si>
  <si>
    <t>Администрация Комсомольского сельского поселения Брединского муниципального района Челябинской области</t>
  </si>
  <si>
    <t>7427003849</t>
  </si>
  <si>
    <t>30bb0f</t>
  </si>
  <si>
    <t>Администрация Калининского сельского поселения Брединского муниципального района Челябинской области</t>
  </si>
  <si>
    <t>7427003870</t>
  </si>
  <si>
    <t>30ba02</t>
  </si>
  <si>
    <t>Администрация Павловского сельского поселения Брединского муниципального района Челябинской области</t>
  </si>
  <si>
    <t>7427004539</t>
  </si>
  <si>
    <t>001be0</t>
  </si>
  <si>
    <t>Администрация Брединского муниципального района Челябинской области</t>
  </si>
  <si>
    <t>7427004546</t>
  </si>
  <si>
    <t>30b9fe</t>
  </si>
  <si>
    <t>Администрация Белокаменского сельского поселения Брединского муниципального района Челябинской области</t>
  </si>
  <si>
    <t>7427004698</t>
  </si>
  <si>
    <t>30e732</t>
  </si>
  <si>
    <t>Администрация Наследницкого сельского поселения Брединского муниципального района Челябинской области</t>
  </si>
  <si>
    <t>7427004708</t>
  </si>
  <si>
    <t>30e735</t>
  </si>
  <si>
    <t>АДМИНИСТРАЦИЯ АТАМАНОВСКОГО СЕЛЬСКОГО ПОСЕЛЕНИЯ БРЕДИНСКОГО МУНИЦИПАЛЬНОГО РАЙОНА ЧЕЛЯБИНСКОЙ ОБЛАСТИ</t>
  </si>
  <si>
    <t>7427004754</t>
  </si>
  <si>
    <t>301361</t>
  </si>
  <si>
    <t>Муниципальное казенное учреждение Отдел культуры Администрации Брединского муниципального района Челябинской области</t>
  </si>
  <si>
    <t>7427006487</t>
  </si>
  <si>
    <t>2008a4</t>
  </si>
  <si>
    <t>Управление социальной защиты населения Брединского муниципального района Челябинской области</t>
  </si>
  <si>
    <t>7458001665</t>
  </si>
  <si>
    <t>3dbb5b</t>
  </si>
  <si>
    <t>Комитет по управлению имуществом и земельным отношениям Администрации Брединского муниципального района</t>
  </si>
  <si>
    <t>7407008782</t>
  </si>
  <si>
    <t>3ed9a5</t>
  </si>
  <si>
    <t>РЕВИЗИОННАЯ КОМИССИЯ БРЕДИНСКОГО МУНИЦИПАЛЬНОГО РАЙОНА</t>
  </si>
  <si>
    <t>Итого по территории "Брединский муниципальный район"</t>
  </si>
  <si>
    <t>Варненский муниципальный район</t>
  </si>
  <si>
    <t>7428000463</t>
  </si>
  <si>
    <t>30fbdd</t>
  </si>
  <si>
    <t>Администрация Бородиновского сельского поселения Варненского муниципального района Челябинской области</t>
  </si>
  <si>
    <t>7428000512</t>
  </si>
  <si>
    <t>3102e8</t>
  </si>
  <si>
    <t>АДМИНИСТРАЦИЯ АЯТСКОГО СЕЛЬСКОГО ПОСЕЛЕНИЯ ВАРНЕНСКОГО МУНИЦИПАЛЬНОГО РАЙОНА ЧЕЛЯБИНСКОЙ ОБЛАСТИ</t>
  </si>
  <si>
    <t>7428000583</t>
  </si>
  <si>
    <t>30fbe0</t>
  </si>
  <si>
    <t>Администрация Варненского сельского поселения Варненского муниципального района Челябинской области</t>
  </si>
  <si>
    <t>7428000738</t>
  </si>
  <si>
    <t>30f243</t>
  </si>
  <si>
    <t>Администрация Кулевчинского сельского поселения Варненского муниципального района Челябинской области</t>
  </si>
  <si>
    <t>7428001019</t>
  </si>
  <si>
    <t>310279</t>
  </si>
  <si>
    <t>Администрация Краснооктябрьского сельского поселения Варненского муниципального района Челябинской области</t>
  </si>
  <si>
    <t>7428001636</t>
  </si>
  <si>
    <t>30fbe1</t>
  </si>
  <si>
    <t>Администрация Катенинского сельского поселения Варненского муниципального района Челябинской области</t>
  </si>
  <si>
    <t>7428001756</t>
  </si>
  <si>
    <t>30fd27</t>
  </si>
  <si>
    <t>Администрация Лейпцигского сельского поселения Варненского муниципального района Челябинской области</t>
  </si>
  <si>
    <t>7428001844</t>
  </si>
  <si>
    <t>30f245</t>
  </si>
  <si>
    <t>Администрация Покровского сельского поселения Варненского муниципального района Челябинской области</t>
  </si>
  <si>
    <t>7428001890</t>
  </si>
  <si>
    <t>30fd23</t>
  </si>
  <si>
    <t>Администрация Толстинского сельского поселения Варненского муниципального района Челябинской области</t>
  </si>
  <si>
    <t>7428001932</t>
  </si>
  <si>
    <t>30fd26</t>
  </si>
  <si>
    <t>Администрация Новоуральского сельского поселения Варненского муниципального района Челябинской области</t>
  </si>
  <si>
    <t>7428002051</t>
  </si>
  <si>
    <t>0021cd</t>
  </si>
  <si>
    <t>Финансовое управление администрации Варненского муниципального района</t>
  </si>
  <si>
    <t>7428002710</t>
  </si>
  <si>
    <t>30f241</t>
  </si>
  <si>
    <t>АДМИНИСТРАЦИЯ АЛЕКСЕЕВСКОГО СЕЛЬСКОГО ПОСЕЛЕНИЯ ВАРНЕНСКОГО МУНИЦИПАЛЬНОГО РАЙОНА ЧЕЛЯБИНСКОЙ ОБЛАСТИ</t>
  </si>
  <si>
    <t>7428002816</t>
  </si>
  <si>
    <t>30fde7</t>
  </si>
  <si>
    <t>Администрация Казановского сельского поселения Варненского муниципального района Челябинской области</t>
  </si>
  <si>
    <t>7428002862</t>
  </si>
  <si>
    <t>000ac5</t>
  </si>
  <si>
    <t>АДМИНИСТРАЦИЯ ВАРНЕНСКОГО МУНИЦИПАЛЬНОГО РАЙОНА ЧЕЛЯБИНСКОЙ ОБЛАСТИ</t>
  </si>
  <si>
    <t>7428002887</t>
  </si>
  <si>
    <t>30faaa</t>
  </si>
  <si>
    <t>Управление образования администрации Варненского муниципального района</t>
  </si>
  <si>
    <t>7428003175</t>
  </si>
  <si>
    <t>30fde2</t>
  </si>
  <si>
    <t>Администрация Николаевского сельского поселения Варненского муниципального района Челябинской области</t>
  </si>
  <si>
    <t>7428006930</t>
  </si>
  <si>
    <t>00229b</t>
  </si>
  <si>
    <t>Управление социальной защиты населения администрации Варненского муниципального района</t>
  </si>
  <si>
    <t>7428006987</t>
  </si>
  <si>
    <t>30fbdb</t>
  </si>
  <si>
    <t>УПРАВЛЕНИЕ СТРОИТЕЛЬСТВА И ЖИЛИЩНО-КОММУНАЛЬНОГО ХОЗЯЙСТВА АДМИНИСТРАЦИИ ВАРНЕНСКОГО МУНИЦИПАЛЬНОГО РАЙОНА</t>
  </si>
  <si>
    <t>7428007395</t>
  </si>
  <si>
    <t>30fbdc</t>
  </si>
  <si>
    <t>Управление по имущественной политике и координации деятельности в сфере государственных и муниципальных услуг администрации Варненского муниципального района</t>
  </si>
  <si>
    <t>Итого по территории "Варненский муниципальный район"</t>
  </si>
  <si>
    <t>Верхнеуральский муниципальный район</t>
  </si>
  <si>
    <t>7429000770</t>
  </si>
  <si>
    <t>0011a4</t>
  </si>
  <si>
    <t>Администрация Верхнеуральского муниципального района</t>
  </si>
  <si>
    <t>7429010506</t>
  </si>
  <si>
    <t>3ed504</t>
  </si>
  <si>
    <t>СОБРАНИЕ ДЕПУТАТОВ ВЕРХНЕУРАЛЬСКОГО МУНИЦИПАЛЬНОГО РАЙОНА</t>
  </si>
  <si>
    <t>7425745669</t>
  </si>
  <si>
    <t>30c7de</t>
  </si>
  <si>
    <t>Управление имуществом и земельными отношениями администрации Верхнеуральского муниципального района</t>
  </si>
  <si>
    <t>7425759140</t>
  </si>
  <si>
    <t>30bef9</t>
  </si>
  <si>
    <t>Управление социальной защиты населения администрации Верхнеуральского муниципального района</t>
  </si>
  <si>
    <t>7425759171</t>
  </si>
  <si>
    <t>30ce0e</t>
  </si>
  <si>
    <t>Управление образования администрации Верхнеуральского муниципального района</t>
  </si>
  <si>
    <t>7425759196</t>
  </si>
  <si>
    <t>002219</t>
  </si>
  <si>
    <t>Управление финансами администрации Верхнеуральского муниципального района</t>
  </si>
  <si>
    <t>7455010990</t>
  </si>
  <si>
    <t>30cdef</t>
  </si>
  <si>
    <t>Контрольно-счетная палата Верхнеуральского муниципального района</t>
  </si>
  <si>
    <t>7429000427</t>
  </si>
  <si>
    <t>30ce10</t>
  </si>
  <si>
    <t>Отдел культуры и молодежной политики администрации Верхнеуральского муниципального района</t>
  </si>
  <si>
    <t>7429000890</t>
  </si>
  <si>
    <t>30fbcc</t>
  </si>
  <si>
    <t>Администрация Краснинского сельского поселения</t>
  </si>
  <si>
    <t>7429000995</t>
  </si>
  <si>
    <t>30f1f2</t>
  </si>
  <si>
    <t>Администрация Кирсинского сельского поселения</t>
  </si>
  <si>
    <t>7429001036</t>
  </si>
  <si>
    <t>30d347</t>
  </si>
  <si>
    <t>Администрация Петропавловского сельского поселения</t>
  </si>
  <si>
    <t>7429001075</t>
  </si>
  <si>
    <t>000a8a</t>
  </si>
  <si>
    <t>Администрация Верхнеуральского городского поселения</t>
  </si>
  <si>
    <t>7429001149</t>
  </si>
  <si>
    <t>30f821</t>
  </si>
  <si>
    <t>Администрация Форштадтского сельского поселения</t>
  </si>
  <si>
    <t>7429001156</t>
  </si>
  <si>
    <t>30f212</t>
  </si>
  <si>
    <t>Администрация Карагайского сельского поселения</t>
  </si>
  <si>
    <t>7429001170</t>
  </si>
  <si>
    <t>30cdf6</t>
  </si>
  <si>
    <t>Администрация Межозерного городского поселения</t>
  </si>
  <si>
    <t>7429001237</t>
  </si>
  <si>
    <t>30d354</t>
  </si>
  <si>
    <t>Администрация Сурменевского сельского поселения</t>
  </si>
  <si>
    <t>7429001244</t>
  </si>
  <si>
    <t>30d98e</t>
  </si>
  <si>
    <t>Администрация Степного сельского поселения</t>
  </si>
  <si>
    <t>7429001501</t>
  </si>
  <si>
    <t>30f824</t>
  </si>
  <si>
    <t>Администрация Спасского сельского поселения</t>
  </si>
  <si>
    <t>7429009860</t>
  </si>
  <si>
    <t>30bb17</t>
  </si>
  <si>
    <t>Муниципальное учреждение "Управление инженерного обеспечения и строительства Верхнеуральского района"</t>
  </si>
  <si>
    <t>Итого по территории "Верхнеуральский муниципальный район"</t>
  </si>
  <si>
    <t>Верхнеуфалейский городской округ</t>
  </si>
  <si>
    <t>7402001078</t>
  </si>
  <si>
    <t>310b76</t>
  </si>
  <si>
    <t>"Управление имущественных отношений Верхнеуфалейского городского округа"</t>
  </si>
  <si>
    <t>7402002473</t>
  </si>
  <si>
    <t>3103ab</t>
  </si>
  <si>
    <t>Управление культуры Верхнеуфалейского городского округа</t>
  </si>
  <si>
    <t>7402003131</t>
  </si>
  <si>
    <t>2009c5</t>
  </si>
  <si>
    <t>Финансовое управление Верхнеуфалейского городского округа</t>
  </si>
  <si>
    <t>7402003149</t>
  </si>
  <si>
    <t>001739</t>
  </si>
  <si>
    <t>администрация Верхнеуфалейского городского округа</t>
  </si>
  <si>
    <t>7402003156</t>
  </si>
  <si>
    <t>31039e</t>
  </si>
  <si>
    <t>Управление образования Верхнеуфалейского городского округа</t>
  </si>
  <si>
    <t>7402005139</t>
  </si>
  <si>
    <t>002627</t>
  </si>
  <si>
    <t>Управление социальной защиты населения Верхнеуфалейского городского округа</t>
  </si>
  <si>
    <t>Итого по территории "Верхнеуфалейский городской округ"</t>
  </si>
  <si>
    <t>Еманжелинский муниципальный район</t>
  </si>
  <si>
    <t>7403000888</t>
  </si>
  <si>
    <t>310a40</t>
  </si>
  <si>
    <t>Управление образования администрации Еманжелинского муниципального района</t>
  </si>
  <si>
    <t>7403000944</t>
  </si>
  <si>
    <t>15005d</t>
  </si>
  <si>
    <t>ФИНАНСОВОЕ УПРАВЛЕНИЕ АДМИНИСТРАЦИИ ЕМАНЖЕЛИНСКОГО МУНИЦИПАЛЬНОГО РАЙОНА</t>
  </si>
  <si>
    <t>7403001024</t>
  </si>
  <si>
    <t>200747</t>
  </si>
  <si>
    <t>АДМИНИСТРАЦИЯ ЕМАНЖЕЛИНСКОГО МУНИЦИПАЛЬНОГО РАЙОНА</t>
  </si>
  <si>
    <t>7403001560</t>
  </si>
  <si>
    <t>30a5b6</t>
  </si>
  <si>
    <t>Администрация Красногорского городского поселения Еманжелинского муниципального района Челябинской области</t>
  </si>
  <si>
    <t>7403002035</t>
  </si>
  <si>
    <t>30f1d4</t>
  </si>
  <si>
    <t>Управление культуры, молодежной политики и спорта администрации Еманжелинского муниципального района</t>
  </si>
  <si>
    <t>7403002331</t>
  </si>
  <si>
    <t>201847</t>
  </si>
  <si>
    <t>УПРАВЛЕНИЕ СОЦИАЛЬНОЙ ЗАЩИТЫ НАСЕЛЕНИЯ АДМИНИСТРАЦИИ ЕМАНЖЕЛИНСКОГО МУНИЦИПАЛЬНОГО РАЙОНА</t>
  </si>
  <si>
    <t>7403004297</t>
  </si>
  <si>
    <t>30a5e1</t>
  </si>
  <si>
    <t>Администрация Зауральского городского поселения Еманжелинского муниципального района Челябинской области</t>
  </si>
  <si>
    <t>7403005220</t>
  </si>
  <si>
    <t>35374e</t>
  </si>
  <si>
    <t>Комитет по управлению имуществом администрации Еманжелинского муниципального района</t>
  </si>
  <si>
    <t>7412009140</t>
  </si>
  <si>
    <t>30a5d4</t>
  </si>
  <si>
    <t>Администрация Еманжелинского городского поселения</t>
  </si>
  <si>
    <t>Итого по территории "Еманжелинский муниципальный район"</t>
  </si>
  <si>
    <t>Еткульский муниципальный район</t>
  </si>
  <si>
    <t>7430000238</t>
  </si>
  <si>
    <t>2007af</t>
  </si>
  <si>
    <t>Администрация Бектышского сельского поселения</t>
  </si>
  <si>
    <t>7430000252</t>
  </si>
  <si>
    <t>2006e9</t>
  </si>
  <si>
    <t>Администрация Белоносовского сельского поселения</t>
  </si>
  <si>
    <t>7430000301</t>
  </si>
  <si>
    <t>200816</t>
  </si>
  <si>
    <t>Администрация Еткульского сельского поселения</t>
  </si>
  <si>
    <t>7430000319</t>
  </si>
  <si>
    <t>30f134</t>
  </si>
  <si>
    <t>УПРАВЛЕНИЕ КУЛЬТУРЫ, ТУРИЗМА И МОЛОДЁЖНОЙ ПОЛИТИКИ АДМИНИСТРАЦИИ ЕТКУЛЬСКОГО МУНИЦИПАЛЬНОГО РАЙОНА</t>
  </si>
  <si>
    <t>7430000326</t>
  </si>
  <si>
    <t>200734</t>
  </si>
  <si>
    <t>Администрация Лебедевского сельского поселения</t>
  </si>
  <si>
    <t>7430000333</t>
  </si>
  <si>
    <t>2007bc</t>
  </si>
  <si>
    <t>Администрация Каратабанского сельского поселения</t>
  </si>
  <si>
    <t>7430000380</t>
  </si>
  <si>
    <t>2009c8</t>
  </si>
  <si>
    <t>Администрация Белоусовского сельского поселения</t>
  </si>
  <si>
    <t>7430000397</t>
  </si>
  <si>
    <t>2009b9</t>
  </si>
  <si>
    <t>Администрация Пискловского сельского поселения</t>
  </si>
  <si>
    <t>7430000439</t>
  </si>
  <si>
    <t>20073f</t>
  </si>
  <si>
    <t>Администрация Еманжелинского сельского поселения</t>
  </si>
  <si>
    <t>7430000485</t>
  </si>
  <si>
    <t>2007fb</t>
  </si>
  <si>
    <t>Администрация Еткульского муниципального района</t>
  </si>
  <si>
    <t>7430000534</t>
  </si>
  <si>
    <t>2007e4</t>
  </si>
  <si>
    <t>Администрация Коелгинского сельского поселения</t>
  </si>
  <si>
    <t>7430000615</t>
  </si>
  <si>
    <t>30ee51</t>
  </si>
  <si>
    <t>Финансовое управление администрации Еткульского муниципального района</t>
  </si>
  <si>
    <t>7430000630</t>
  </si>
  <si>
    <t>20093e</t>
  </si>
  <si>
    <t>Администрация Печенкинского сельского поселения</t>
  </si>
  <si>
    <t>7430000742</t>
  </si>
  <si>
    <t>2009c0</t>
  </si>
  <si>
    <t>Администрация Селезянского сельского поселения</t>
  </si>
  <si>
    <t>7430001249</t>
  </si>
  <si>
    <t>2007c4</t>
  </si>
  <si>
    <t>Администрация Новобатуринского сельского поселения Еткульского муниципального района Челябинской области</t>
  </si>
  <si>
    <t>7430005395</t>
  </si>
  <si>
    <t>30f137</t>
  </si>
  <si>
    <t>Управление социальной защиты населения администрации Еткульского муниципального района</t>
  </si>
  <si>
    <t>7430006825</t>
  </si>
  <si>
    <t>30fd25</t>
  </si>
  <si>
    <t>Муниципальное учреждение социального обслуживания "Социальный приют для детей и подростков" Еткульского муниципального района Челябинской области</t>
  </si>
  <si>
    <t>7430008357</t>
  </si>
  <si>
    <t>30ee55</t>
  </si>
  <si>
    <t>Муниципальное казенное учреждение "Служба жилищно-коммунального хозяйства и инженерной инфраструктуры"</t>
  </si>
  <si>
    <t>7430009463</t>
  </si>
  <si>
    <t>30f224</t>
  </si>
  <si>
    <t>Комитет по физической культуре и спорту администрации Еткульского муниципального района</t>
  </si>
  <si>
    <t>7430010973</t>
  </si>
  <si>
    <t>30d634</t>
  </si>
  <si>
    <t>Управление образования администрации Еткульского муниципального района</t>
  </si>
  <si>
    <t>Итого по территории "Еткульский муниципальный район"</t>
  </si>
  <si>
    <t>Златоустовский городской округ</t>
  </si>
  <si>
    <t>7404009308</t>
  </si>
  <si>
    <t>30f1f6</t>
  </si>
  <si>
    <t>орган местного самоуправления "Комитет по управлению имуществом Златоустовского городского округа"</t>
  </si>
  <si>
    <t>7404010582</t>
  </si>
  <si>
    <t>0022b9</t>
  </si>
  <si>
    <t>Администрация Златоустовского городского округа</t>
  </si>
  <si>
    <t>7404011272</t>
  </si>
  <si>
    <t>0026ab</t>
  </si>
  <si>
    <t>Финансовое управление Златоустовского городского округа</t>
  </si>
  <si>
    <t>7404033614</t>
  </si>
  <si>
    <t>310692</t>
  </si>
  <si>
    <t>Управление социальной защиты населения Златоустовского городского округа</t>
  </si>
  <si>
    <t>7404046282</t>
  </si>
  <si>
    <t>3104d4</t>
  </si>
  <si>
    <t>Муниципальное казённое учреждение Управление культуры Златоустовского городского округа</t>
  </si>
  <si>
    <t>7404054170</t>
  </si>
  <si>
    <t>30f1f9</t>
  </si>
  <si>
    <t>МУНИЦИПАЛЬНОЕ КАЗЕННОЕ УЧРЕЖДЕНИЕ УПРАВЛЕНИЕ ОБРАЗОВАНИЯ И МОЛОДЕЖНОЙ ПОЛИТИКИ ЗЛАТОУСТОВСКОГО ГОРОДСКОГО ОКРУГА</t>
  </si>
  <si>
    <t>7404055061</t>
  </si>
  <si>
    <t>30faa9</t>
  </si>
  <si>
    <t>МУНИЦИПАЛЬНОЕ КАЗЁННОЕ УЧРЕЖДЕНИЕ УПРАВЛЕНИЕ ПО ФИЗИЧЕСКОЙ КУЛЬТУРЕ И СПОРТУ ЗЛАТОУСТОВСКОГО ГОРОДСКОГО ОКРУГА</t>
  </si>
  <si>
    <t>7404055537</t>
  </si>
  <si>
    <t>3eb979</t>
  </si>
  <si>
    <t>КОНТРОЛЬНО-СЧЕТНАЯ ПАЛАТА ЗЛАТОУСТОВСКОГО ГОРОДСКОГО ОКРУГА</t>
  </si>
  <si>
    <t>7404057750</t>
  </si>
  <si>
    <t>30f143</t>
  </si>
  <si>
    <t>муниципальное казенное учреждение Златоустовского городского округа "Управление жилищно-коммунального хозяйства"</t>
  </si>
  <si>
    <t>Итого по территории "Златоустовский городской округ"</t>
  </si>
  <si>
    <t>Карабашский городской округ</t>
  </si>
  <si>
    <t>7406000572</t>
  </si>
  <si>
    <t>0021fc</t>
  </si>
  <si>
    <t>Управление финансов администрации Карабашского городского округа</t>
  </si>
  <si>
    <t>7406000734</t>
  </si>
  <si>
    <t>30f24b</t>
  </si>
  <si>
    <t>Муниципальное казенное учреждение "Управление образования Карабашского городского округа"</t>
  </si>
  <si>
    <t>7406000773</t>
  </si>
  <si>
    <t>30eea1</t>
  </si>
  <si>
    <t>МУНИЦИПАЛЬНОЕ КАЗЕННОЕ УЧРЕЖДЕНИЕ "УПРАВЛЕНИЕ КУЛЬТУРЫ КАРАБАШСКОГО ГОРОДСКОГО ОКРУГА"</t>
  </si>
  <si>
    <t>7406001047</t>
  </si>
  <si>
    <t>001c18</t>
  </si>
  <si>
    <t>Администрация Карабашского городского округа</t>
  </si>
  <si>
    <t>7406002185</t>
  </si>
  <si>
    <t>200b9e</t>
  </si>
  <si>
    <t>Управление социальной защиты населения администрации Карабашского городского округа</t>
  </si>
  <si>
    <t>Итого по территории "Карабашский городской округ"</t>
  </si>
  <si>
    <t>Карталинский муниципальный район</t>
  </si>
  <si>
    <t>7407000568</t>
  </si>
  <si>
    <t>30e72d</t>
  </si>
  <si>
    <t>Управление по имущественной и земельной политике Карталинского муниципального района</t>
  </si>
  <si>
    <t>7407000600</t>
  </si>
  <si>
    <t>00269f</t>
  </si>
  <si>
    <t>Администрация Карталинского муниципального района</t>
  </si>
  <si>
    <t>7407000617</t>
  </si>
  <si>
    <t>30f112</t>
  </si>
  <si>
    <t>Администрация Еленинского сельского поселения</t>
  </si>
  <si>
    <t>7407000624</t>
  </si>
  <si>
    <t>30f10f</t>
  </si>
  <si>
    <t>Администрация Великопетровского сельского поселения</t>
  </si>
  <si>
    <t>7407000631</t>
  </si>
  <si>
    <t>30dd7f</t>
  </si>
  <si>
    <t>Администрация Снежненского сельского поселения</t>
  </si>
  <si>
    <t>7407000649</t>
  </si>
  <si>
    <t>30f11a</t>
  </si>
  <si>
    <t>Администрация Неплюевского сельского поселения</t>
  </si>
  <si>
    <t>7407000656</t>
  </si>
  <si>
    <t>30f10d</t>
  </si>
  <si>
    <t>Администрация Сухореченского сельского поселения</t>
  </si>
  <si>
    <t>7407000663</t>
  </si>
  <si>
    <t>30f10e</t>
  </si>
  <si>
    <t>Администрация Мичуринского сельского поселения</t>
  </si>
  <si>
    <t>7407000688</t>
  </si>
  <si>
    <t>30d351</t>
  </si>
  <si>
    <t>Администрация Полтавского сельского поселения</t>
  </si>
  <si>
    <t>7407000695</t>
  </si>
  <si>
    <t>30f110</t>
  </si>
  <si>
    <t>Администрация Варшавского сельского поселения</t>
  </si>
  <si>
    <t>7407000705</t>
  </si>
  <si>
    <t>30f111</t>
  </si>
  <si>
    <t>АДМИНИСТРАЦИЯ АННЕНСКОГО СЕЛЬСКОГО ПОСЕЛЕНИЯ</t>
  </si>
  <si>
    <t>7407000712</t>
  </si>
  <si>
    <t>30f11d</t>
  </si>
  <si>
    <t>Администрация Южно-Степного сельского поселения</t>
  </si>
  <si>
    <t>7407002452</t>
  </si>
  <si>
    <t>002669</t>
  </si>
  <si>
    <t>Финансовое управление Карталинского муниципального района</t>
  </si>
  <si>
    <t>7407006464</t>
  </si>
  <si>
    <t>0026e3</t>
  </si>
  <si>
    <t>УПРАВЛЕНИЕ СОЦИАЛЬНОЙ ЗАЩИТЫ НАСЕЛЕНИЯ КАРТАЛИНСКОГО МУНИЦИПАЛЬНОГО РАЙОНА ЧЕЛЯБИНСКОЙ ОБЛАСТИ</t>
  </si>
  <si>
    <t>7407008408</t>
  </si>
  <si>
    <t>30f1a4</t>
  </si>
  <si>
    <t>Администрация Карталинского городского поселения</t>
  </si>
  <si>
    <t>7407009715</t>
  </si>
  <si>
    <t>30d995</t>
  </si>
  <si>
    <t>УПРАВЛЕНИЕ СТРОИТЕЛЬСТВА, ИНФРАСТРУКТУРЫ И ЖИЛИЩНО-КОММУНАЛЬНОГО ХОЗЯЙСТВА КАРТАЛИНСКОГО МУНИЦИПАЛЬНОГО РАЙОНА</t>
  </si>
  <si>
    <t>7407009850</t>
  </si>
  <si>
    <t>30ee4d</t>
  </si>
  <si>
    <t>Управление образования Карталинского муниципального района</t>
  </si>
  <si>
    <t>7407009987</t>
  </si>
  <si>
    <t>30e72f</t>
  </si>
  <si>
    <t>Управление по делам культуры и спорта Карталинского муниципального района</t>
  </si>
  <si>
    <t>Итого по территории "Карталинский муниципальный район"</t>
  </si>
  <si>
    <t>Каслинский муниципальный район</t>
  </si>
  <si>
    <t>7402006950</t>
  </si>
  <si>
    <t>001bee</t>
  </si>
  <si>
    <t>Администрация Каслинского городского поселения</t>
  </si>
  <si>
    <t>7409000228</t>
  </si>
  <si>
    <t>0019fe</t>
  </si>
  <si>
    <t>Администрация Огневского сельского поселения</t>
  </si>
  <si>
    <t>7409000348</t>
  </si>
  <si>
    <t>20076d</t>
  </si>
  <si>
    <t>УПРАВЛЕНИЕ ПО ДЕЛАМ КУЛЬТУРЫ И СПОРТА АДМИНИСТРАЦИИ КАСЛИНСКОГО МУНИЦИПАЛЬНОГО РАЙОНА</t>
  </si>
  <si>
    <t>7409000362</t>
  </si>
  <si>
    <t>001793</t>
  </si>
  <si>
    <t>АДМИНИСТРАЦИЯ БАГАРЯКСКОГО СЕЛЬСКОГО ПОСЕЛЕНИЯ</t>
  </si>
  <si>
    <t>7409000644</t>
  </si>
  <si>
    <t>001bb2</t>
  </si>
  <si>
    <t>Администрация Вишневогорского городского поселения</t>
  </si>
  <si>
    <t>7409000718</t>
  </si>
  <si>
    <t>0019ef</t>
  </si>
  <si>
    <t>Администрация Воздвиженского сельского поселения</t>
  </si>
  <si>
    <t>7409000732</t>
  </si>
  <si>
    <t>0017b5</t>
  </si>
  <si>
    <t>Администрация Шабуровского сельского поселения</t>
  </si>
  <si>
    <t>7409000877</t>
  </si>
  <si>
    <t>001bc2</t>
  </si>
  <si>
    <t>Администрация Берегового сельского поселения</t>
  </si>
  <si>
    <t>7409000972</t>
  </si>
  <si>
    <t>20097d</t>
  </si>
  <si>
    <t>Управление образования администрации Каслинского муниципального района</t>
  </si>
  <si>
    <t>7409001052</t>
  </si>
  <si>
    <t>001bd8</t>
  </si>
  <si>
    <t>Администрация Маукского сельского поселения</t>
  </si>
  <si>
    <t>7409001126</t>
  </si>
  <si>
    <t>200989</t>
  </si>
  <si>
    <t>Комитет по управлению имуществом и земельным отношениям администрации Каслинского муниципального района</t>
  </si>
  <si>
    <t>7409001239</t>
  </si>
  <si>
    <t>001bce</t>
  </si>
  <si>
    <t>Администрация Булзинского сельского поселения</t>
  </si>
  <si>
    <t>7409001493</t>
  </si>
  <si>
    <t>001b98</t>
  </si>
  <si>
    <t>Администрация Тюбукского сельского поселения</t>
  </si>
  <si>
    <t>7409001510</t>
  </si>
  <si>
    <t>001751</t>
  </si>
  <si>
    <t>Финансовое управление администрации Каслинского муниципального района</t>
  </si>
  <si>
    <t>7409001550</t>
  </si>
  <si>
    <t>00197b</t>
  </si>
  <si>
    <t>Администрация Григорьевского сельского поселения</t>
  </si>
  <si>
    <t>7409001630</t>
  </si>
  <si>
    <t>001727</t>
  </si>
  <si>
    <t>Администрация Каслинского муниципального района</t>
  </si>
  <si>
    <t>7409004536</t>
  </si>
  <si>
    <t>002270</t>
  </si>
  <si>
    <t>Управление социальной защиты населения администрации Каслинского муниципального района</t>
  </si>
  <si>
    <t>Итого по территории "Каслинский муниципальный район"</t>
  </si>
  <si>
    <t>Катав-Ивановский муниципальный район</t>
  </si>
  <si>
    <t>7401009395</t>
  </si>
  <si>
    <t>353968</t>
  </si>
  <si>
    <t>Муниципальное казенное учреждение "Комитет городского хозяйства " города Юрюзани</t>
  </si>
  <si>
    <t>7401010200</t>
  </si>
  <si>
    <t>31164a</t>
  </si>
  <si>
    <t>Администрация Катав-Ивановского городского поселения</t>
  </si>
  <si>
    <t>7401010922</t>
  </si>
  <si>
    <t>310d27</t>
  </si>
  <si>
    <t>Отдел по управлению имуществом и земельным отношениям администрации Юрюзанского городского поселения</t>
  </si>
  <si>
    <t>7401012655</t>
  </si>
  <si>
    <t>3535d5</t>
  </si>
  <si>
    <t>Учреждение Отдел имущественных отношений Катав-Ивановского городского поселения</t>
  </si>
  <si>
    <t>7410001498</t>
  </si>
  <si>
    <t>30c81c</t>
  </si>
  <si>
    <t>Администрация Катав-Ивановского муниципального района</t>
  </si>
  <si>
    <t>7410001586</t>
  </si>
  <si>
    <t>310aea</t>
  </si>
  <si>
    <t>Администрация Серпиевского сельского поселения Катав-Ивановского муниципального района Челябинской области</t>
  </si>
  <si>
    <t>7410001593</t>
  </si>
  <si>
    <t>310317</t>
  </si>
  <si>
    <t>Администрация Верх-Катавского сельского поселения Катав-Ивановского муниципального района Челябинской области</t>
  </si>
  <si>
    <t>7410001610</t>
  </si>
  <si>
    <t>30fdd8</t>
  </si>
  <si>
    <t>Администрация Тюлюкского сельского поселения Катав-Ивановского муниципального района Челябинской области</t>
  </si>
  <si>
    <t>7410001699</t>
  </si>
  <si>
    <t>310301</t>
  </si>
  <si>
    <t>АДМИНИСТРАЦИЯ ЛЕСНОГО СЕЛЬСКОГО ПОСЕЛЕНИЯ КАТАВ-ИВАНОВСКОГО МУНИЦИПАЛЬНОГО РАЙОНА ЧЕЛЯБИНСКОЙ ОБЛАСТИ</t>
  </si>
  <si>
    <t>7410001716</t>
  </si>
  <si>
    <t>002016</t>
  </si>
  <si>
    <t>Финансовое управление администрации Катав-Ивановского муниципального района Челябинской области</t>
  </si>
  <si>
    <t>7410001770</t>
  </si>
  <si>
    <t>30fddb</t>
  </si>
  <si>
    <t>Комитет имущественных отношений Администрации Катав-Ивановского муниципального района</t>
  </si>
  <si>
    <t>7410002124</t>
  </si>
  <si>
    <t>310d23</t>
  </si>
  <si>
    <t>АДМИНИСТРАЦИЯ ЮРЮЗАНСКОГО ГОРОДСКОГО ПОСЕЛЕНИЯ</t>
  </si>
  <si>
    <t>7410002477</t>
  </si>
  <si>
    <t>3102df</t>
  </si>
  <si>
    <t>Администрация Бедярышского сельского поселения Катав-Ивановского муниципального района Челябинской области</t>
  </si>
  <si>
    <t>7410004280</t>
  </si>
  <si>
    <t>353c5b</t>
  </si>
  <si>
    <t>Управление образования Администрации Катав-Ивановского муниципального района</t>
  </si>
  <si>
    <t>7410004308</t>
  </si>
  <si>
    <t>363330</t>
  </si>
  <si>
    <t>Управление культуры администрации Катав-Ивановского муниципального района</t>
  </si>
  <si>
    <t>7410005358</t>
  </si>
  <si>
    <t>310325</t>
  </si>
  <si>
    <t>Администрация Орловского сельского поселения Катав-Ивановского муниципального района Челябинской области</t>
  </si>
  <si>
    <t>7410005365</t>
  </si>
  <si>
    <t>31031d</t>
  </si>
  <si>
    <t>Администрация Месединского сельского поселения Катав-Ивановского муниципального района Челябинской области</t>
  </si>
  <si>
    <t>7410005566</t>
  </si>
  <si>
    <t>002652</t>
  </si>
  <si>
    <t>УПРАВЛЕНИЕ СОЦИАЛЬНОЙ ЗАЩИТЫ НАСЕЛЕНИЯ АДМИНИСТРАЦИИ КАТАВ-ИВАНОВСКОГО МУНИЦИПАЛЬНОГО РАЙОНА</t>
  </si>
  <si>
    <t>7410005809</t>
  </si>
  <si>
    <t>353c5a</t>
  </si>
  <si>
    <t>МУНИЦИПАЛЬНОЕ КАЗЕННОЕ УЧРЕЖДЕНИЕ "СПОРТИВНО-КУЛЬТУРНЫЕ СООРУЖЕНИЯ" ЮРЮЗАНСКОГО ГОРОДСКОГО ПОСЕЛЕНИЯ</t>
  </si>
  <si>
    <t>Итого по территории "Катав-Ивановский муниципальный район"</t>
  </si>
  <si>
    <t>Кизильский муниципальный район</t>
  </si>
  <si>
    <t>7425009316</t>
  </si>
  <si>
    <t>30fbc0</t>
  </si>
  <si>
    <t>Управление социальной защиты населения Кизильского муниципального района</t>
  </si>
  <si>
    <t>7425009404</t>
  </si>
  <si>
    <t>30f83c</t>
  </si>
  <si>
    <t>Муниципальное учреждение "Комплексный центр социального обслуживания населения" Кизильского муниципального района Челябинской области</t>
  </si>
  <si>
    <t>7425758266</t>
  </si>
  <si>
    <t>30fb83</t>
  </si>
  <si>
    <t>Управление по имуществу и земельным отношениям Кизильского муниципального района</t>
  </si>
  <si>
    <t>7431000054</t>
  </si>
  <si>
    <t>30fdd3</t>
  </si>
  <si>
    <t>Администрация Измайловского сельского поселения</t>
  </si>
  <si>
    <t>7431000103</t>
  </si>
  <si>
    <t>30fcd0</t>
  </si>
  <si>
    <t>Администрация Карабулакского сельского поселения</t>
  </si>
  <si>
    <t>7431000110</t>
  </si>
  <si>
    <t>30dc90</t>
  </si>
  <si>
    <t>Финансовое управление Кизильского муниципального района</t>
  </si>
  <si>
    <t>7431000135</t>
  </si>
  <si>
    <t>30f178</t>
  </si>
  <si>
    <t>Администрация Новопокровского сельского поселения</t>
  </si>
  <si>
    <t>7431000181</t>
  </si>
  <si>
    <t>30f168</t>
  </si>
  <si>
    <t>Администрация Кизильского сельского поселения</t>
  </si>
  <si>
    <t>7431000248</t>
  </si>
  <si>
    <t>30fbd2</t>
  </si>
  <si>
    <t>Муниципальное учреждение "Отдел культуры администрации Кизильского муниципального района"</t>
  </si>
  <si>
    <t>7431000270</t>
  </si>
  <si>
    <t>30f17d</t>
  </si>
  <si>
    <t>Администрация Уральского сельского поселения</t>
  </si>
  <si>
    <t>7431000287</t>
  </si>
  <si>
    <t>30f172</t>
  </si>
  <si>
    <t>Администрация Богдановского сельского поселения</t>
  </si>
  <si>
    <t>7431000336</t>
  </si>
  <si>
    <t>30f164</t>
  </si>
  <si>
    <t>Администрация Сыртинского сельского поселения</t>
  </si>
  <si>
    <t>7431000343</t>
  </si>
  <si>
    <t>30f17b</t>
  </si>
  <si>
    <t>Администрация Гранитного сельского поселения</t>
  </si>
  <si>
    <t>7431000368</t>
  </si>
  <si>
    <t>30f16f</t>
  </si>
  <si>
    <t>Администрация Новоершовского сельского поселения</t>
  </si>
  <si>
    <t>7431000657</t>
  </si>
  <si>
    <t>30fcc9</t>
  </si>
  <si>
    <t>Администрация Полоцкого сельского поселения</t>
  </si>
  <si>
    <t>7431000752</t>
  </si>
  <si>
    <t>30fcd5</t>
  </si>
  <si>
    <t>Администрация Кацбахского сельского поселения</t>
  </si>
  <si>
    <t>7431000819</t>
  </si>
  <si>
    <t>30fccd</t>
  </si>
  <si>
    <t>Администрация Зингейского сельского поселения</t>
  </si>
  <si>
    <t>7431001354</t>
  </si>
  <si>
    <t>30f186</t>
  </si>
  <si>
    <t>Администрация Обручевского сельского поселения Кизильского муниципального района Челябинской области</t>
  </si>
  <si>
    <t>7431001516</t>
  </si>
  <si>
    <t>30fccc</t>
  </si>
  <si>
    <t>Администрация сельского поселения Путь Октября</t>
  </si>
  <si>
    <t>7431002527</t>
  </si>
  <si>
    <t>30ccb9</t>
  </si>
  <si>
    <t>Администрация Кизильского муниципального района</t>
  </si>
  <si>
    <t>7431002541</t>
  </si>
  <si>
    <t>30fb95</t>
  </si>
  <si>
    <t>Муниципальное учреждение Кизильский районный отдел образования</t>
  </si>
  <si>
    <t>Итого по территории "Кизильский муниципальный район"</t>
  </si>
  <si>
    <t>Копейский городской округ</t>
  </si>
  <si>
    <t>7411003610</t>
  </si>
  <si>
    <t>30dfe9</t>
  </si>
  <si>
    <t>Управление по имуществу и земельным отношениям администрации Копейского городского округа Челябинской области</t>
  </si>
  <si>
    <t>7411004580</t>
  </si>
  <si>
    <t>395c71</t>
  </si>
  <si>
    <t>Управление социальной защиты населения администрации Копейского городского округа Челябинской области</t>
  </si>
  <si>
    <t>7411005248</t>
  </si>
  <si>
    <t>300d22</t>
  </si>
  <si>
    <t>Финансовое управление администрации Копейского городского округа Челябинской области</t>
  </si>
  <si>
    <t>7411005270</t>
  </si>
  <si>
    <t>002241</t>
  </si>
  <si>
    <t>администрация Копейского городского округа Челябинской области</t>
  </si>
  <si>
    <t>7411011636</t>
  </si>
  <si>
    <t>30f201</t>
  </si>
  <si>
    <t>управление культуры администрации Копейского городского округа Челябинской области</t>
  </si>
  <si>
    <t>7411011643</t>
  </si>
  <si>
    <t>310b78</t>
  </si>
  <si>
    <t>управление образования администрации Копейского городского округа Челябинской области</t>
  </si>
  <si>
    <t>Итого по территории "Копейский городской округ"</t>
  </si>
  <si>
    <t>Коркинский муниципальный район</t>
  </si>
  <si>
    <t>7412001623</t>
  </si>
  <si>
    <t>30fbc2</t>
  </si>
  <si>
    <t>Управление социальной защиты населения администрации Коркинского муниципального района</t>
  </si>
  <si>
    <t>7412001990</t>
  </si>
  <si>
    <t>30f194</t>
  </si>
  <si>
    <t>Финансовое управление администрации Коркинского муниципального района</t>
  </si>
  <si>
    <t>7412002137</t>
  </si>
  <si>
    <t>30fbe9</t>
  </si>
  <si>
    <t>Администрация Первомайского городского поселения Коркинского муниципального района Челябинской области</t>
  </si>
  <si>
    <t>7412002176</t>
  </si>
  <si>
    <t>30f190</t>
  </si>
  <si>
    <t>управление образования администрации Коркинского муниципального района</t>
  </si>
  <si>
    <t>7412002465</t>
  </si>
  <si>
    <t>30faa6</t>
  </si>
  <si>
    <t>Управление культуры администрации Коркинского муниципального района</t>
  </si>
  <si>
    <t>7412002546</t>
  </si>
  <si>
    <t>30fbde</t>
  </si>
  <si>
    <t>администрация Коркинского муниципального района</t>
  </si>
  <si>
    <t>7412002970</t>
  </si>
  <si>
    <t>30cdfa</t>
  </si>
  <si>
    <t>Администрация Розинского городского поселения Коркинского муниципального района Челябинской области</t>
  </si>
  <si>
    <t>7412003162</t>
  </si>
  <si>
    <t>30fbd0</t>
  </si>
  <si>
    <t>отдел капитального строительства администрации Коркинского муниципального района</t>
  </si>
  <si>
    <t>7412003476</t>
  </si>
  <si>
    <t>30f858</t>
  </si>
  <si>
    <t>Управление муниципального имущества и земельных отношений администрации Коркинского муниципального района</t>
  </si>
  <si>
    <t>7412009118</t>
  </si>
  <si>
    <t>31037f</t>
  </si>
  <si>
    <t>Администрация Коркинского городского поселения</t>
  </si>
  <si>
    <t>7412011438</t>
  </si>
  <si>
    <t>30f809</t>
  </si>
  <si>
    <t>Управление по координации деятельности в сфере оказания государственных и муниципальных услуг администрации Коркинского муниципального района</t>
  </si>
  <si>
    <t>7412015009</t>
  </si>
  <si>
    <t>3106ae</t>
  </si>
  <si>
    <t>УПРАВЛЕНИЕ ФИЗИЧЕСКОЙ КУЛЬТУРЫ И СПОРТА АДМИНИСТРАЦИИ КОРКИНСКОГО МУНИЦИПАЛЬНОГО РАЙОНА</t>
  </si>
  <si>
    <t>Итого по территории "Коркинский муниципальный район"</t>
  </si>
  <si>
    <t>Красноармейский муниципальный район</t>
  </si>
  <si>
    <t>7430008580</t>
  </si>
  <si>
    <t>300d04</t>
  </si>
  <si>
    <t>УПРАВЛЕНИЕ ОБРАЗОВАНИЯ АДМИНИСТРАЦИИ КРАСНОАРМЕЙСКОГО МУНИЦИПАЛЬНОГО РАЙОНА</t>
  </si>
  <si>
    <t>7430013759</t>
  </si>
  <si>
    <t>300d11</t>
  </si>
  <si>
    <t>Комитет по физической культуре и спорту администрации Красноармейского муниципального района</t>
  </si>
  <si>
    <t>7430013766</t>
  </si>
  <si>
    <t>301364</t>
  </si>
  <si>
    <t>Управление строительства и инженерной инфраструктуры администрации Красноармейского муниципального района</t>
  </si>
  <si>
    <t>7432001484</t>
  </si>
  <si>
    <t>200739</t>
  </si>
  <si>
    <t>Администрация Красноармейского муниципального района</t>
  </si>
  <si>
    <t>7432001540</t>
  </si>
  <si>
    <t>300ccf</t>
  </si>
  <si>
    <t>Администрация Бродокалмакского сельского поселения</t>
  </si>
  <si>
    <t>7432001558</t>
  </si>
  <si>
    <t>2009b6</t>
  </si>
  <si>
    <t>Администрация Русско-Теченского сельского поселения</t>
  </si>
  <si>
    <t>7432001565</t>
  </si>
  <si>
    <t>300d15</t>
  </si>
  <si>
    <t>Администрация Канашевского сельского поселения</t>
  </si>
  <si>
    <t>7432001607</t>
  </si>
  <si>
    <t>002715</t>
  </si>
  <si>
    <t>АДМИНИСТРАЦИЯ АЛАБУГСКОГО СЕЛЬСКОГО ПОСЕЛЕНИЯ</t>
  </si>
  <si>
    <t>7432001621</t>
  </si>
  <si>
    <t>2009e7</t>
  </si>
  <si>
    <t>Администрация Миасского сельского поселения</t>
  </si>
  <si>
    <t>7432001639</t>
  </si>
  <si>
    <t>300d19</t>
  </si>
  <si>
    <t>Администрация Козыревского сельского поселения</t>
  </si>
  <si>
    <t>7432001653</t>
  </si>
  <si>
    <t>2009da</t>
  </si>
  <si>
    <t>Администрация Шумовского сельского поселения</t>
  </si>
  <si>
    <t>7432001702</t>
  </si>
  <si>
    <t>00273a</t>
  </si>
  <si>
    <t>Управление социальной защиты населения администрации Красноармейского муниципального района Челябинской области</t>
  </si>
  <si>
    <t>7432001710</t>
  </si>
  <si>
    <t>201848</t>
  </si>
  <si>
    <t>Администрация Сугоякского сельского поселения</t>
  </si>
  <si>
    <t>7432001780</t>
  </si>
  <si>
    <t>200ba2</t>
  </si>
  <si>
    <t>Администрация Лазурненского сельского поселения</t>
  </si>
  <si>
    <t>7432002128</t>
  </si>
  <si>
    <t>00273f</t>
  </si>
  <si>
    <t>ФИНАНСОВОЕ УПРАВЛЕНИЕ АДМИНИСТРАЦИИ КРАСНОАРМЕЙСКОГО МУНИЦИПАЛЬНОГО РАЙОНА</t>
  </si>
  <si>
    <t>7432002150</t>
  </si>
  <si>
    <t>2009d4</t>
  </si>
  <si>
    <t>Администрация Теренкульского сельского поселения</t>
  </si>
  <si>
    <t>7432002167</t>
  </si>
  <si>
    <t>200ba5</t>
  </si>
  <si>
    <t>Администрация Озерного сельского поселения</t>
  </si>
  <si>
    <t>7432002199</t>
  </si>
  <si>
    <t>200a02</t>
  </si>
  <si>
    <t>Администрация Луговского сельского поселения</t>
  </si>
  <si>
    <t>7432003403</t>
  </si>
  <si>
    <t>20083b</t>
  </si>
  <si>
    <t>Администрация Березовского сельского поселения</t>
  </si>
  <si>
    <t>7432003643</t>
  </si>
  <si>
    <t>30133a</t>
  </si>
  <si>
    <t>Администрация Баландинского сельского поселения</t>
  </si>
  <si>
    <t>7432003650</t>
  </si>
  <si>
    <t>200988</t>
  </si>
  <si>
    <t>Администрация Дубровского сельского поселения</t>
  </si>
  <si>
    <t>7432009317</t>
  </si>
  <si>
    <t>30ce12</t>
  </si>
  <si>
    <t>Собрание депутатов Красноармейского муниципального района</t>
  </si>
  <si>
    <t>7432011073</t>
  </si>
  <si>
    <t>30a5a4</t>
  </si>
  <si>
    <t>КОМИТЕТ ПО УПРАВЛЕНИЮ ИМУЩЕСТВОМ И ЗЕМЕЛЬНЫМ ОТНОШЕНИЯМ АДМИНИСТРАЦИИ КРАСНОАРМЕЙСКОГО МУНИЦИПАЛЬНОГО РАЙОНА</t>
  </si>
  <si>
    <t>Итого по территории "Красноармейский муниципальный район"</t>
  </si>
  <si>
    <t>Кунашакский муниципальный район</t>
  </si>
  <si>
    <t>7433000437</t>
  </si>
  <si>
    <t>30d350</t>
  </si>
  <si>
    <t>Администрация Буринского сельского поселения</t>
  </si>
  <si>
    <t>7433000772</t>
  </si>
  <si>
    <t>30d990</t>
  </si>
  <si>
    <t>Администрация Усть-Багарякского сельского поселения</t>
  </si>
  <si>
    <t>7433000780</t>
  </si>
  <si>
    <t>30d638</t>
  </si>
  <si>
    <t>Администрация Муслюмовского сельского поселения</t>
  </si>
  <si>
    <t>7433000797</t>
  </si>
  <si>
    <t>2007a0</t>
  </si>
  <si>
    <t>Администрация Кунашакского сельского поселения</t>
  </si>
  <si>
    <t>7433001141</t>
  </si>
  <si>
    <t>30c824</t>
  </si>
  <si>
    <t>Администрация муниципального образования "Халитовское сельское поселение"</t>
  </si>
  <si>
    <t>7433001166</t>
  </si>
  <si>
    <t>30d635</t>
  </si>
  <si>
    <t>Администрация Урукульского сельского поселения</t>
  </si>
  <si>
    <t>7433001222</t>
  </si>
  <si>
    <t>30dfed</t>
  </si>
  <si>
    <t>Управление образования администрации Кунашакского муниципального района</t>
  </si>
  <si>
    <t>7433001399</t>
  </si>
  <si>
    <t>001c24</t>
  </si>
  <si>
    <t>Администрация Кунашакского муниципального района</t>
  </si>
  <si>
    <t>7433001416</t>
  </si>
  <si>
    <t>30cd08</t>
  </si>
  <si>
    <t>АДМИНИСТРАЦИЯ АШИРОВСКОГО СЕЛЬСКОГО ПОСЕЛЕНИЯ</t>
  </si>
  <si>
    <t>7433002459</t>
  </si>
  <si>
    <t>30dd80</t>
  </si>
  <si>
    <t>Администрация Саринского сельского поселения</t>
  </si>
  <si>
    <t>7433004551</t>
  </si>
  <si>
    <t>30d991</t>
  </si>
  <si>
    <t>Администрация Куяшского сельского поселения</t>
  </si>
  <si>
    <t>7433006848</t>
  </si>
  <si>
    <t>30cdea</t>
  </si>
  <si>
    <t>Управление имущественных и земельных отношений администрации Кунашакского муниципального района</t>
  </si>
  <si>
    <t>7433008147</t>
  </si>
  <si>
    <t>30e716</t>
  </si>
  <si>
    <t>Управление социальной защиты населения администрации Кунашакского муниципального района Челябинской области</t>
  </si>
  <si>
    <t>7433008757</t>
  </si>
  <si>
    <t>30d1b9</t>
  </si>
  <si>
    <t>Финансовое управление администрации Кунашакского муниципального района</t>
  </si>
  <si>
    <t>7438018967</t>
  </si>
  <si>
    <t>30e721</t>
  </si>
  <si>
    <t>Контрольно-ревизионная комиссия Кунашакского муниципального района</t>
  </si>
  <si>
    <t>7438028820</t>
  </si>
  <si>
    <t>30e16a</t>
  </si>
  <si>
    <t>УПРАВЛЕНИЕ ПО ЖИЛИЩНО - КОММУНАЛЬНОМУ ХОЗЯЙСТВУ, СТРОИТЕЛЬСТВУ И ЭНЕРГООБЕСПЕЧЕНИЮ АДМИНИСТРАЦИИ КУНАШАКСКОГО МУНИЦИПАЛЬНОГО РАЙОНА</t>
  </si>
  <si>
    <t>7460015168</t>
  </si>
  <si>
    <t>39639d</t>
  </si>
  <si>
    <t>Управление культуры, спорта, молодежной политики и информации администрации Кунашакского муниципального района</t>
  </si>
  <si>
    <t>Итого по территории "Кунашакский муниципальный район"</t>
  </si>
  <si>
    <t>Кусинский муниципальный район</t>
  </si>
  <si>
    <t>7434000831</t>
  </si>
  <si>
    <t>001c20</t>
  </si>
  <si>
    <t>Администрация Кусинского муниципального района</t>
  </si>
  <si>
    <t>7434000983</t>
  </si>
  <si>
    <t>30cdf4</t>
  </si>
  <si>
    <t>Петрозаводское сельское поселение</t>
  </si>
  <si>
    <t>7434000990</t>
  </si>
  <si>
    <t>30cbd9</t>
  </si>
  <si>
    <t>Управление земельными и имущественными отношениями Кусинского муниципального района</t>
  </si>
  <si>
    <t>7434001112</t>
  </si>
  <si>
    <t>30cdfc</t>
  </si>
  <si>
    <t>Администрация Магнитского городского поселения</t>
  </si>
  <si>
    <t>7434001137</t>
  </si>
  <si>
    <t>001782</t>
  </si>
  <si>
    <t>Управление финансов Кусинского муниципального района</t>
  </si>
  <si>
    <t>7434001257</t>
  </si>
  <si>
    <t>0025e4</t>
  </si>
  <si>
    <t>Управление социальной защиты населения Кусинского муниципального района</t>
  </si>
  <si>
    <t>7434001296</t>
  </si>
  <si>
    <t>30dc8a</t>
  </si>
  <si>
    <t>Администрация муниципального образования "Медведевское сельское поселение"</t>
  </si>
  <si>
    <t>7434001320</t>
  </si>
  <si>
    <t>30cdf8</t>
  </si>
  <si>
    <t>Администрация Злоказовского сельского поселения</t>
  </si>
  <si>
    <t>7434002814</t>
  </si>
  <si>
    <t>30c819</t>
  </si>
  <si>
    <t>Администрация Кусинского городского поселения</t>
  </si>
  <si>
    <t>Итого по территории "Кусинский муниципальный район"</t>
  </si>
  <si>
    <t>Кыштымский городской округ</t>
  </si>
  <si>
    <t>7413001432</t>
  </si>
  <si>
    <t>0026ba</t>
  </si>
  <si>
    <t>Управление социальной защиты населения администрации Кыштымского городского округа</t>
  </si>
  <si>
    <t>7413001792</t>
  </si>
  <si>
    <t>001c53</t>
  </si>
  <si>
    <t>Исполнительно-распорядительный орган местного самоуправления Администрация Кыштымского городского округа</t>
  </si>
  <si>
    <t>7413001834</t>
  </si>
  <si>
    <t>0026b8</t>
  </si>
  <si>
    <t>Финансовое управление администрации Кыштымского городского округа</t>
  </si>
  <si>
    <t>7413001930</t>
  </si>
  <si>
    <t>30f1a7</t>
  </si>
  <si>
    <t>Комитет по управлению имуществом администрации Кыштымского городского округа</t>
  </si>
  <si>
    <t>7413014135</t>
  </si>
  <si>
    <t>30bb15</t>
  </si>
  <si>
    <t>Управление городского хозяйства администрации Кыштымского городского округа</t>
  </si>
  <si>
    <t>7413015964</t>
  </si>
  <si>
    <t>0026b0</t>
  </si>
  <si>
    <t>Управление по физической культуре, спорту и туризму администрации Кыштымского городского округа</t>
  </si>
  <si>
    <t>7413015971</t>
  </si>
  <si>
    <t>200784</t>
  </si>
  <si>
    <t>Управление по культуре администрации Кыштымского городского округа</t>
  </si>
  <si>
    <t>7413015996</t>
  </si>
  <si>
    <t>30f204</t>
  </si>
  <si>
    <t>Управление по делам образования администрации Кыштымского городского округа</t>
  </si>
  <si>
    <t>Итого по территории "Кыштымский городской округ"</t>
  </si>
  <si>
    <t>Локомотивный городской округ</t>
  </si>
  <si>
    <t>7407008790</t>
  </si>
  <si>
    <t>30e72a</t>
  </si>
  <si>
    <t>Управление экономического развития Администрации Локомотивного городского округа</t>
  </si>
  <si>
    <t>7408000296</t>
  </si>
  <si>
    <t>00222a</t>
  </si>
  <si>
    <t>Администрация Локомотивного городского округа Челябинской области</t>
  </si>
  <si>
    <t>3ecaf4</t>
  </si>
  <si>
    <t>МУНИЦИПАЛЬНОЕ КАЗЕННОЕ ДОШКОЛЬНОЕ ОБРАЗОВАТЕЛЬНОЕ УЧРЕЖДЕНИЕ ДЕТСКИЙ САД № 1 "ЗВЕЗДОЧКА" ЛОКОМОТИВНОГО ГОРОДСКОГО ОКРУГА ЧЕЛЯБИНСКОЙ ОБЛАСТИ</t>
  </si>
  <si>
    <t>7458001383</t>
  </si>
  <si>
    <t>3ecaf7</t>
  </si>
  <si>
    <t>МУНИЦИПАЛЬНОЕ КАЗЕННОЕ ДОШКОЛЬНОЕ ОБРАЗОВАТЕЛЬНОЕ УЧРЕЖДЕНИЕ ДЕТСКИЙ САД № 4 "ЗОЛОТАЯ РЫБКА" ЛОКОМОТИВНОГО ГОРОДСКОГО ОКРУГА ЧЕЛЯБИНСКОЙ ОБЛАСТИ</t>
  </si>
  <si>
    <t>7458001400</t>
  </si>
  <si>
    <t>3ecaf5</t>
  </si>
  <si>
    <t>МУНИЦИПАЛЬНОЕ КАЗЁННОЕ ДОШКОЛЬНОЕ ОБРАЗОВАТЕЛЬНОЕ УЧРЕЖДЕНИЕ ДЕТСКИЙ САД № 2 "КОЛОКОЛЬЧИК" ЛОКОМОТИВНОГО ГОРОДСКОГО ОКРУГА ЧЕЛЯБИНСКОЙ ОБЛАСТИ</t>
  </si>
  <si>
    <t>7458001390</t>
  </si>
  <si>
    <t>3ecaf6</t>
  </si>
  <si>
    <t>МУНИЦИПАЛЬНОЕ КАЗЁННОЕ ДОШКОЛЬНОЕ ОБРАЗОВАТЕЛЬНОЕ УЧРЕЖДЕНИЕ ДЕТСКИЙ САД № 3 "СОЛНЫШКО" ЛОКОМОТИВНОГО ГОРОДСКОГО ОКРУГА ЧЕЛЯБИНСКОЙ ОБЛАСТИ</t>
  </si>
  <si>
    <t>7408000391</t>
  </si>
  <si>
    <t>002246</t>
  </si>
  <si>
    <t>Финансовое управление администрации Локомотивного городского округа Челябинской области</t>
  </si>
  <si>
    <t>7408001211</t>
  </si>
  <si>
    <t>30e71a</t>
  </si>
  <si>
    <t>Муниципальное казённое учреждение дополнительного образования "Детская школа искусств" Локомотивного городского округа Челябинской области</t>
  </si>
  <si>
    <t>Итого по территории "Локомотивный городской округ"</t>
  </si>
  <si>
    <t>Магнитогорский городской округ</t>
  </si>
  <si>
    <t>7414006673</t>
  </si>
  <si>
    <t>384d52</t>
  </si>
  <si>
    <t>МУНИЦИПАЛЬНОЕ КАЗЕННОЕ УЧРЕЖДЕНИЕ "УПРАВЛЕНИЕ КАПИТАЛЬНОГО СТРОИТЕЛЬСТВА"</t>
  </si>
  <si>
    <t>7446027309</t>
  </si>
  <si>
    <t>745601001</t>
  </si>
  <si>
    <t>3eb348</t>
  </si>
  <si>
    <t>муниципальное казенное учреждение культуры "Централизованная детская библиотечная система" города Магнитогорска</t>
  </si>
  <si>
    <t>7455003872</t>
  </si>
  <si>
    <t>3eadd4</t>
  </si>
  <si>
    <t>Муниципальное казенное учреждение "Комбинат похоронно-ритуальных услуг города Магнитогорска"</t>
  </si>
  <si>
    <t>7446026665</t>
  </si>
  <si>
    <t>3eb349</t>
  </si>
  <si>
    <t>муниципальное казенное учреждение культуры "Магнитогорский историко-краеведческий музей"</t>
  </si>
  <si>
    <t>7414006426</t>
  </si>
  <si>
    <t>3eb3ca</t>
  </si>
  <si>
    <t>Магнитогорское городское Собрание депутатов</t>
  </si>
  <si>
    <t>7446011940</t>
  </si>
  <si>
    <t>301367</t>
  </si>
  <si>
    <t>Администрация города Магнитогорска</t>
  </si>
  <si>
    <t>Итого по территории "Магнитогорский городской округ"</t>
  </si>
  <si>
    <t>Миасский городской округ</t>
  </si>
  <si>
    <t>7415007944</t>
  </si>
  <si>
    <t>002236</t>
  </si>
  <si>
    <t>ФИНАНСОВОЕ УПРАВЛЕНИЕ АДМИНИСТРАЦИИ МИАССКОГО ГОРОДСКОГО ОКРУГА</t>
  </si>
  <si>
    <t>7415031922</t>
  </si>
  <si>
    <t>001bb9</t>
  </si>
  <si>
    <t>Администрация Миасского городского округа</t>
  </si>
  <si>
    <t>7415101898</t>
  </si>
  <si>
    <t>3ed4c2</t>
  </si>
  <si>
    <t>УПРАВЛЕНИЕ КУЛЬТУРЫ АДМИНИСТРАЦИИ МИАССКОГО ГОРОДСКОГО ОКРУГА</t>
  </si>
  <si>
    <t>7415101792</t>
  </si>
  <si>
    <t>3ed867</t>
  </si>
  <si>
    <t>УПРАВЛЕНИЕ ОБРАЗОВАНИЯ АДМИНИСТРАЦИИ МИАССКОГО ГОРОДСКОГО ОКРУГА</t>
  </si>
  <si>
    <t>7415009638</t>
  </si>
  <si>
    <t>30c699</t>
  </si>
  <si>
    <t>МУНИЦИПАЛЬНОЕ КАЗЕННОЕ УЧРЕЖДЕНИЕ МИАССКОГО ГОРОДСКОГО ОКРУГА "ЦЕНТРАЛИЗОВАННАЯ БУХГАЛТЕРИЯ"</t>
  </si>
  <si>
    <t>7415050354</t>
  </si>
  <si>
    <t>3ed868</t>
  </si>
  <si>
    <t>КОНТРОЛЬНО-СЧЕТНАЯ ПАЛАТА МИАССКОГО ГОРОДСКОГО ОКРУГА</t>
  </si>
  <si>
    <t>7415036670</t>
  </si>
  <si>
    <t>30f258</t>
  </si>
  <si>
    <t>Управление социальной защиты населения Администрации Миасского городского округа</t>
  </si>
  <si>
    <t>Итого по территории "Миасский городской округ"</t>
  </si>
  <si>
    <t>Нагайбакский муниципальный район</t>
  </si>
  <si>
    <t>7435000150</t>
  </si>
  <si>
    <t>30ba06</t>
  </si>
  <si>
    <t>Администрация Куликовского сельского поселения</t>
  </si>
  <si>
    <t>7435000175</t>
  </si>
  <si>
    <t>30bb19</t>
  </si>
  <si>
    <t>Администрация Кассельского сельского поселения Нагайбакского района</t>
  </si>
  <si>
    <t>7435000182</t>
  </si>
  <si>
    <t>30cdff</t>
  </si>
  <si>
    <t>АДМИНИСТРАЦИЯ АРСИНСКОГО СЕЛЬСКОГО ПОСЕЛЕНИЯ НАГАЙБАКСКОГО РАЙОНА ЧЕЛЯБИНСКОЙ ОБЛАСТИ</t>
  </si>
  <si>
    <t>7435000231</t>
  </si>
  <si>
    <t>30c81e</t>
  </si>
  <si>
    <t>Администрация Остроленского сельского поселения Нагайбакского района</t>
  </si>
  <si>
    <t>7435000376</t>
  </si>
  <si>
    <t>30ae47</t>
  </si>
  <si>
    <t>Администрация Нагайбакского муниципального района</t>
  </si>
  <si>
    <t>7435000418</t>
  </si>
  <si>
    <t>30c1e2</t>
  </si>
  <si>
    <t>Администрация Парижского сельского поселения Нагайбакского района</t>
  </si>
  <si>
    <t>7435000552</t>
  </si>
  <si>
    <t>30bb0d</t>
  </si>
  <si>
    <t>Администрация Нагайбакского сельского поселения Нагайбакского района</t>
  </si>
  <si>
    <t>7435000591</t>
  </si>
  <si>
    <t>30befc</t>
  </si>
  <si>
    <t>Администрация Фершампенуазского сельского поселения</t>
  </si>
  <si>
    <t>7435000633</t>
  </si>
  <si>
    <t>30bb0e</t>
  </si>
  <si>
    <t>Южное городское поселение Нагайбакского муниципального района</t>
  </si>
  <si>
    <t>7435000922</t>
  </si>
  <si>
    <t>30c7dd</t>
  </si>
  <si>
    <t>Администрация Переселенческого сельского поселения Нагайбакского района Челябинской области</t>
  </si>
  <si>
    <t>7435001228</t>
  </si>
  <si>
    <t>30c80b</t>
  </si>
  <si>
    <t>Администрация Балканского сельского поселения Нагайбакского района</t>
  </si>
  <si>
    <t>7435002486</t>
  </si>
  <si>
    <t>30face</t>
  </si>
  <si>
    <t>УПРАВЛЕНИЕ ОБРАЗОВАНИЯ АДМИНИСТРАЦИИ НАГАЙБАКСКОГО МУНИЦИПАЛЬНОГО РАЙОНА</t>
  </si>
  <si>
    <t>7435003458</t>
  </si>
  <si>
    <t>31038d</t>
  </si>
  <si>
    <t>УПРАВЛЕНИЕ КУЛЬТУРЫ АДМИНИСТРАЦИИ НАГАЙБАКСКОГО МУНИЦИПАЛЬНОГО РАЙОНА ЧЕЛЯБИНСКОЙ ОБЛАСТИ</t>
  </si>
  <si>
    <t>7435006650</t>
  </si>
  <si>
    <t>30facf</t>
  </si>
  <si>
    <t>Отдел капитального строительства администрации Нагайбакского района</t>
  </si>
  <si>
    <t>7435007653</t>
  </si>
  <si>
    <t>30fad1</t>
  </si>
  <si>
    <t>Управление социальной защиты населения Нагайбакского муниципального района</t>
  </si>
  <si>
    <t>7435007685</t>
  </si>
  <si>
    <t>30c1e1</t>
  </si>
  <si>
    <t>Управление по муниципальному имуществу и земельным отношениям администрации Нагайбакского муниципального района Челябинской области</t>
  </si>
  <si>
    <t>7443006519</t>
  </si>
  <si>
    <t>30fd2a</t>
  </si>
  <si>
    <t>Финансовое управление Нагайбакского муниципального района Челябинской области</t>
  </si>
  <si>
    <t>Итого по территории "Нагайбакский муниципальный район"</t>
  </si>
  <si>
    <t>Нязепетровский муниципальный район</t>
  </si>
  <si>
    <t>7436000192</t>
  </si>
  <si>
    <t>00179f</t>
  </si>
  <si>
    <t>Финансовое управление администрации Нязепетровского муниципального района</t>
  </si>
  <si>
    <t>7436000273</t>
  </si>
  <si>
    <t>00210b</t>
  </si>
  <si>
    <t>Администрация Нязепетровского муниципального района Челябинской области</t>
  </si>
  <si>
    <t>7436000354</t>
  </si>
  <si>
    <t>30ee54</t>
  </si>
  <si>
    <t>Администрация Нязепетровского городского поселения</t>
  </si>
  <si>
    <t>7436000717</t>
  </si>
  <si>
    <t>30ee59</t>
  </si>
  <si>
    <t>Администрация Ункурдинского сельского поселения</t>
  </si>
  <si>
    <t>7436000770</t>
  </si>
  <si>
    <t>30f257</t>
  </si>
  <si>
    <t>Администрация Кургинского сельского поселения</t>
  </si>
  <si>
    <t>7436000788</t>
  </si>
  <si>
    <t>30f256</t>
  </si>
  <si>
    <t>Администрация Шемахинского сельского поселения</t>
  </si>
  <si>
    <t>7436000890</t>
  </si>
  <si>
    <t>30eea4</t>
  </si>
  <si>
    <t>Администрация Гривенского сельского поселения</t>
  </si>
  <si>
    <t>7436001245</t>
  </si>
  <si>
    <t>311637</t>
  </si>
  <si>
    <t>Комитет по управлению муниципальным имуществом администрации Нязепетровского муниципального района Челябинской области</t>
  </si>
  <si>
    <t>7436001365</t>
  </si>
  <si>
    <t>311649</t>
  </si>
  <si>
    <t>Управление образования администрации Нязепетровского муниципального района Челябинской области</t>
  </si>
  <si>
    <t>Итого по территории "Нязепетровский муниципальный район"</t>
  </si>
  <si>
    <t>Озерский городской округ</t>
  </si>
  <si>
    <t>7422042403</t>
  </si>
  <si>
    <t>30fcd3</t>
  </si>
  <si>
    <t>Муниципальное казенное учреждение "Управление капитального строительства Озерского городского округа"</t>
  </si>
  <si>
    <t>7422000241</t>
  </si>
  <si>
    <t>30f1d0</t>
  </si>
  <si>
    <t>Управление образования администрации Озерского городского округа Челябинской области</t>
  </si>
  <si>
    <t>7422000403</t>
  </si>
  <si>
    <t>30d994</t>
  </si>
  <si>
    <t>администрация Озерского городского округа Челябинской области</t>
  </si>
  <si>
    <t>7422000756</t>
  </si>
  <si>
    <t>30f1d2</t>
  </si>
  <si>
    <t>Управление культуры администрации Озерского городского округа Челябинской области</t>
  </si>
  <si>
    <t>7422014011</t>
  </si>
  <si>
    <t>30f12e</t>
  </si>
  <si>
    <t>Муниципальное казенное учреждение "Озерское лесничество"</t>
  </si>
  <si>
    <t>7422017943</t>
  </si>
  <si>
    <t>30e81e</t>
  </si>
  <si>
    <t>Управление капитального строительства и благоустройства администрации Озерского городского округа Челябинской области</t>
  </si>
  <si>
    <t>7422022380</t>
  </si>
  <si>
    <t>30f162</t>
  </si>
  <si>
    <t>Управление имущественных отношений администрации Озерского городского округа Челябинской области</t>
  </si>
  <si>
    <t>7422031225</t>
  </si>
  <si>
    <t>30f230</t>
  </si>
  <si>
    <t>Муниципальное казенное учреждение культуры Озерского городского округа "Централизованная библиотечная система"</t>
  </si>
  <si>
    <t>7422038968</t>
  </si>
  <si>
    <t>30dd82</t>
  </si>
  <si>
    <t>Управление архитектуры и градостроительства администрации Озерского городского округа Челябинской области</t>
  </si>
  <si>
    <t>7422048028</t>
  </si>
  <si>
    <t>30f12c</t>
  </si>
  <si>
    <t>Управление жилищно-коммунального хозяйства администрации Озерского городского округа Челябинской области</t>
  </si>
  <si>
    <t>Итого по территории "Озерский городской округ"</t>
  </si>
  <si>
    <t>Октябрьский муниципальный район</t>
  </si>
  <si>
    <t>7430009424</t>
  </si>
  <si>
    <t>30f1eb</t>
  </si>
  <si>
    <t>КАЗЁННОЕ УЧРЕЖДЕНИЕ КОМИТЕТ ПО ФИЗИЧЕСКОЙ КУЛЬТУРЕ, СПОРТУ, ТУРИЗМУ И МОЛОДЁЖНОЙ ПОЛИТИКЕ АДМИНИСТРАЦИИ ОКТЯБРЬСКОГО МУНИЦИПАЛЬНОГО РАЙОНА</t>
  </si>
  <si>
    <t>7437000614</t>
  </si>
  <si>
    <t>353676</t>
  </si>
  <si>
    <t>Районное управление сельского хозяйства и продовольствия Октябрьского муниципального района Челябинской области</t>
  </si>
  <si>
    <t>7437000646</t>
  </si>
  <si>
    <t>30fcd6</t>
  </si>
  <si>
    <t>Администрация Октябрьского сельского поселения</t>
  </si>
  <si>
    <t>7437000847</t>
  </si>
  <si>
    <t>30fd29</t>
  </si>
  <si>
    <t>Администрация Лысковского сельского поселения</t>
  </si>
  <si>
    <t>7437000854</t>
  </si>
  <si>
    <t>30fcdf</t>
  </si>
  <si>
    <t>Администрация Маякского сельского поселения</t>
  </si>
  <si>
    <t>7437000950</t>
  </si>
  <si>
    <t>310613</t>
  </si>
  <si>
    <t>Управление культуры администрации Октябрьского муниципального района</t>
  </si>
  <si>
    <t>7437001008</t>
  </si>
  <si>
    <t>310619</t>
  </si>
  <si>
    <t>Администрация Мяконькского сельского поселения</t>
  </si>
  <si>
    <t>7437001079</t>
  </si>
  <si>
    <t>310609</t>
  </si>
  <si>
    <t>Администрация Чудиновского сельского поселения</t>
  </si>
  <si>
    <t>7437001086</t>
  </si>
  <si>
    <t>30fde1</t>
  </si>
  <si>
    <t>Администрация Свободненского сельского поселения</t>
  </si>
  <si>
    <t>7437001093</t>
  </si>
  <si>
    <t>30fd22</t>
  </si>
  <si>
    <t>Администрация Октябрьского муниципального района</t>
  </si>
  <si>
    <t>7437001110</t>
  </si>
  <si>
    <t>30fcd9</t>
  </si>
  <si>
    <t>Администрация Крутоярского сельского поселения</t>
  </si>
  <si>
    <t>7437001689</t>
  </si>
  <si>
    <t>30faab</t>
  </si>
  <si>
    <t>Финансовое управление администрации Октябрьского муниципального района</t>
  </si>
  <si>
    <t>7437001784</t>
  </si>
  <si>
    <t>30fd24</t>
  </si>
  <si>
    <t>Администрация Никольского сельского поселения</t>
  </si>
  <si>
    <t>7437001791</t>
  </si>
  <si>
    <t>30fcd7</t>
  </si>
  <si>
    <t>Администрация Каракульского сельского поселения</t>
  </si>
  <si>
    <t>7437001801</t>
  </si>
  <si>
    <t>30fce2</t>
  </si>
  <si>
    <t>Администрация Борового сельского поселения</t>
  </si>
  <si>
    <t>7437001826</t>
  </si>
  <si>
    <t>31034d</t>
  </si>
  <si>
    <t>Администрация Подовинного сельского поселения</t>
  </si>
  <si>
    <t>7437001880</t>
  </si>
  <si>
    <t>310298</t>
  </si>
  <si>
    <t>Администрация Кочердыкского сельского поселения</t>
  </si>
  <si>
    <t>7437001921</t>
  </si>
  <si>
    <t>310a42</t>
  </si>
  <si>
    <t>Администрация Уйско-Чебаркульского сельского поселения</t>
  </si>
  <si>
    <t>7437002280</t>
  </si>
  <si>
    <t>30f1fc</t>
  </si>
  <si>
    <t>Комитет по управлению муниципальным имуществом администрации Октябрьского муниципального района Челябинской области</t>
  </si>
  <si>
    <t>7437002650</t>
  </si>
  <si>
    <t>30fdde</t>
  </si>
  <si>
    <t>Управление образования администрации Октябрьского муниципального района</t>
  </si>
  <si>
    <t>7437003118</t>
  </si>
  <si>
    <t>30fa9c</t>
  </si>
  <si>
    <t>Управление социальной защиты населения Октябрьского муниципального района</t>
  </si>
  <si>
    <t>Итого по территории "Октябрьский муниципальный район"</t>
  </si>
  <si>
    <t>Пластовский муниципальный район</t>
  </si>
  <si>
    <t>7424023950</t>
  </si>
  <si>
    <t>30f139</t>
  </si>
  <si>
    <t>Муниципальное казенное учреждение Детский оздоровительный лагерь "Лесная сказка"</t>
  </si>
  <si>
    <t>7416001399</t>
  </si>
  <si>
    <t>30f825</t>
  </si>
  <si>
    <t>Управление культуры, спорта и молодежной политики Пластовского муниципального района</t>
  </si>
  <si>
    <t>7416001448</t>
  </si>
  <si>
    <t>30fddd</t>
  </si>
  <si>
    <t>Управление образования Пластовского муниципального района</t>
  </si>
  <si>
    <t>7416001631</t>
  </si>
  <si>
    <t>30f842</t>
  </si>
  <si>
    <t>Администрация Борисовского сельского поселения</t>
  </si>
  <si>
    <t>7416001663</t>
  </si>
  <si>
    <t>30f84b</t>
  </si>
  <si>
    <t>Управление социальной защиты населения Пластовского муниципального района</t>
  </si>
  <si>
    <t>7416001670</t>
  </si>
  <si>
    <t>30f185</t>
  </si>
  <si>
    <t>Администрация Демаринского сельского поселения</t>
  </si>
  <si>
    <t>7416001705</t>
  </si>
  <si>
    <t>30ee3e</t>
  </si>
  <si>
    <t>Администрация Кочкарского сельского поселения</t>
  </si>
  <si>
    <t>7416001744</t>
  </si>
  <si>
    <t>30cdf7</t>
  </si>
  <si>
    <t>Администрация Пластовского муниципального района</t>
  </si>
  <si>
    <t>7416001825</t>
  </si>
  <si>
    <t>30ce76</t>
  </si>
  <si>
    <t>Финансовое управление Пластовского муниципального района</t>
  </si>
  <si>
    <t>7424022441</t>
  </si>
  <si>
    <t>30f82b</t>
  </si>
  <si>
    <t>Администрация Степнинского сельского поселения</t>
  </si>
  <si>
    <t>7424025467</t>
  </si>
  <si>
    <t>30f81f</t>
  </si>
  <si>
    <t>МУНИЦИПАЛЬНОЕ КАЗЕННОЕ УЧРЕЖДЕНИЕ ДОПОЛНИТЕЛЬНОГО ОБРАЗОВАНИЯ "АКВАМАРИН"</t>
  </si>
  <si>
    <t>Итого по территории "Пластовский муниципальный район"</t>
  </si>
  <si>
    <t>Саткинский муниципальный район</t>
  </si>
  <si>
    <t>7417007410</t>
  </si>
  <si>
    <t>3ec1fe</t>
  </si>
  <si>
    <t>Муниципальное казенное общеобразовательное учреждение "Санаторная школа с наличием интерната для обучающихся, нуждающихся в длительном лечении, р.п. Межевой"</t>
  </si>
  <si>
    <t>7417013012</t>
  </si>
  <si>
    <t>3ec1fc</t>
  </si>
  <si>
    <t>Муниципальное казенное учреждение "Саткинское архитектурно-градостроительное управление"</t>
  </si>
  <si>
    <t>7417013439</t>
  </si>
  <si>
    <t>3ed8d8</t>
  </si>
  <si>
    <t>КОНТРОЛЬНО-СЧЕТНАЯ ПАЛАТА САТКИНСКОГО МУНИЦИПАЛЬНОГО РАЙОНА</t>
  </si>
  <si>
    <t>7417000366</t>
  </si>
  <si>
    <t>20184b</t>
  </si>
  <si>
    <t>Управление земельными и имущественными отношениями Администрации Саткинского муниципального района</t>
  </si>
  <si>
    <t>7417002211</t>
  </si>
  <si>
    <t>00175c</t>
  </si>
  <si>
    <t>Финансовое управление администрации Саткинского муниципального района</t>
  </si>
  <si>
    <t>7417002250</t>
  </si>
  <si>
    <t>30cc1c</t>
  </si>
  <si>
    <t>Администрация Саткинского муниципального района</t>
  </si>
  <si>
    <t>7417002451</t>
  </si>
  <si>
    <t>310aee</t>
  </si>
  <si>
    <t>Администрация Бакальского городского поселения</t>
  </si>
  <si>
    <t>7417002540</t>
  </si>
  <si>
    <t>31029c</t>
  </si>
  <si>
    <t>Администрация Романовского сельского поселения</t>
  </si>
  <si>
    <t>7417002564</t>
  </si>
  <si>
    <t>3103b3</t>
  </si>
  <si>
    <t>АДМИНИСТРАЦИЯ АЙЛИНСКОГО СЕЛЬСКОГО ПОСЕЛЕНИЯ</t>
  </si>
  <si>
    <t>7417002758</t>
  </si>
  <si>
    <t>310ac8</t>
  </si>
  <si>
    <t>Администрация Бердяушского городского поселения</t>
  </si>
  <si>
    <t>7417002807</t>
  </si>
  <si>
    <t>31068f</t>
  </si>
  <si>
    <t>Администрация Межевого городского поселения</t>
  </si>
  <si>
    <t>7417002846</t>
  </si>
  <si>
    <t>31066e</t>
  </si>
  <si>
    <t>Администрация Сулеинского городского поселения</t>
  </si>
  <si>
    <t>7417003769</t>
  </si>
  <si>
    <t>3ec1fa</t>
  </si>
  <si>
    <t>Муниципальное казённое учреждение "Айлинская централизованная клубная система"</t>
  </si>
  <si>
    <t>7417009320</t>
  </si>
  <si>
    <t>30af0b</t>
  </si>
  <si>
    <t>Управление социальной защиты населения администрации Саткинского муниципального района</t>
  </si>
  <si>
    <t>7417009841</t>
  </si>
  <si>
    <t>395e97</t>
  </si>
  <si>
    <t>Муниципальное казенное учреждение "Управление по физической культуре и спорту Саткинского муниципального района"</t>
  </si>
  <si>
    <t>7417011696</t>
  </si>
  <si>
    <t>3ec1f6</t>
  </si>
  <si>
    <t>Муниципальное казенное учреждение "Кинодосуговый центр "Чайка" р.п. Сулея</t>
  </si>
  <si>
    <t>7417012361</t>
  </si>
  <si>
    <t>3ec1fb</t>
  </si>
  <si>
    <t>Управление строительства и архитектуры администрации Саткинского муниципального района</t>
  </si>
  <si>
    <t>7417018317</t>
  </si>
  <si>
    <t>3ec1fd</t>
  </si>
  <si>
    <t>Муниципальное казенное учреждение "Управление образования" Саткинского муниципального района</t>
  </si>
  <si>
    <t>7417018349</t>
  </si>
  <si>
    <t>3106e3</t>
  </si>
  <si>
    <t>Муниципальное казенное учреждение "Централизованная бухгалтерия "Дошкольное образование" Саткинского муниципального района</t>
  </si>
  <si>
    <t>7417019423</t>
  </si>
  <si>
    <t>3ec1ff</t>
  </si>
  <si>
    <t>Муниципальное казённое учреждение "Айлинская централизованная библиотечная система"</t>
  </si>
  <si>
    <t>7417019448</t>
  </si>
  <si>
    <t>3ec205</t>
  </si>
  <si>
    <t>Управление жилищно-коммунального хозяйства администрации Саткинского муниципального района</t>
  </si>
  <si>
    <t>Итого по территории "Саткинский муниципальный район"</t>
  </si>
  <si>
    <t>Снежинский городской округ</t>
  </si>
  <si>
    <t>7423001625</t>
  </si>
  <si>
    <t>395f5d</t>
  </si>
  <si>
    <t>муниципальное казенное учреждение "Комитет по управлению имуществом города Снежинска"</t>
  </si>
  <si>
    <t>7423003076</t>
  </si>
  <si>
    <t>30d345</t>
  </si>
  <si>
    <t>Муниципальное казённое учреждение "Управление культуры и молодежной политики администрации города Снежинска"</t>
  </si>
  <si>
    <t>7423004168</t>
  </si>
  <si>
    <t>002151</t>
  </si>
  <si>
    <t>администрация города Снежинска</t>
  </si>
  <si>
    <t>Итого по территории "Снежинский городской округ"</t>
  </si>
  <si>
    <t>Сосновский муниципальный район</t>
  </si>
  <si>
    <t>7438001480</t>
  </si>
  <si>
    <t>001767</t>
  </si>
  <si>
    <t>ФИНАНСОВОЕ УПРАВЛЕНИЕ АДМИНИСТРАЦИИ СОСНОВСКОГО МУНИЦИПАЛЬНОГО РАЙОНА</t>
  </si>
  <si>
    <t>7438001716</t>
  </si>
  <si>
    <t>30fdec</t>
  </si>
  <si>
    <t>АДМИНИСТРАЦИЯ АРХАНГЕЛЬСКОГО СЕЛЬСКОГО ПОСЕЛЕНИЯ</t>
  </si>
  <si>
    <t>7438001787</t>
  </si>
  <si>
    <t>30f133</t>
  </si>
  <si>
    <t>Администрация Саккуловского сельского поселения</t>
  </si>
  <si>
    <t>7438001794</t>
  </si>
  <si>
    <t>30f14d</t>
  </si>
  <si>
    <t>Администрация Теченского сельского поселения</t>
  </si>
  <si>
    <t>7438001836</t>
  </si>
  <si>
    <t>3646a0</t>
  </si>
  <si>
    <t>Администрация Солнечного сельского поселения</t>
  </si>
  <si>
    <t>7438001843</t>
  </si>
  <si>
    <t>30f158</t>
  </si>
  <si>
    <t>Администрация Мирненского сельского поселения</t>
  </si>
  <si>
    <t>7438001890</t>
  </si>
  <si>
    <t>310391</t>
  </si>
  <si>
    <t>Администрация Рощинского сельского поселения</t>
  </si>
  <si>
    <t>7438001924</t>
  </si>
  <si>
    <t>31125b</t>
  </si>
  <si>
    <t>Администрация Есаульского сельского поселения</t>
  </si>
  <si>
    <t>7438002036</t>
  </si>
  <si>
    <t>30fcd8</t>
  </si>
  <si>
    <t>Администрация Краснопольского сельского поселения</t>
  </si>
  <si>
    <t>7438002100</t>
  </si>
  <si>
    <t>20077d</t>
  </si>
  <si>
    <t>Администрация Сосновского муниципального района</t>
  </si>
  <si>
    <t>7438002124</t>
  </si>
  <si>
    <t>30f14c</t>
  </si>
  <si>
    <t>Администрация Кременкульского сельского поселения</t>
  </si>
  <si>
    <t>7438002170</t>
  </si>
  <si>
    <t>30f14b</t>
  </si>
  <si>
    <t>Администрация Томинского сельского поселения</t>
  </si>
  <si>
    <t>7438002220</t>
  </si>
  <si>
    <t>30f823</t>
  </si>
  <si>
    <t>АДМИНИСТРАЦИЯ АЛИШЕВСКОГО СЕЛЬСКОГО ПОСЕЛЕНИЯ</t>
  </si>
  <si>
    <t>7438002300</t>
  </si>
  <si>
    <t>30f14e</t>
  </si>
  <si>
    <t>Администрация Долгодеревенского сельского поселения</t>
  </si>
  <si>
    <t>7438002759</t>
  </si>
  <si>
    <t>30f152</t>
  </si>
  <si>
    <t>Администрация Полетаевского сельского поселения</t>
  </si>
  <si>
    <t>7438003135</t>
  </si>
  <si>
    <t>36518b</t>
  </si>
  <si>
    <t>Администрация Саргазинского сельского поселения</t>
  </si>
  <si>
    <t>7438003865</t>
  </si>
  <si>
    <t>3dbc41</t>
  </si>
  <si>
    <t>Администрация Вознесенского сельского поселения</t>
  </si>
  <si>
    <t>7438013888</t>
  </si>
  <si>
    <t>364506</t>
  </si>
  <si>
    <t>Комитет по управлению имуществом и земельным отношениям Сосновского муниципального района</t>
  </si>
  <si>
    <t>7438015564</t>
  </si>
  <si>
    <t>002734</t>
  </si>
  <si>
    <t>Управление социальной защиты населения администрации Сосновского муниципального района</t>
  </si>
  <si>
    <t>Итого по территории "Сосновский муниципальный район"</t>
  </si>
  <si>
    <t>Трехгорный городской округ</t>
  </si>
  <si>
    <t>7405002104</t>
  </si>
  <si>
    <t>30f81d</t>
  </si>
  <si>
    <t>Муниципальное казенное учреждение "Служба заказчика"</t>
  </si>
  <si>
    <t>7405002506</t>
  </si>
  <si>
    <t>002262</t>
  </si>
  <si>
    <t>Управление социальной защиты населения администрации города Трехгорного</t>
  </si>
  <si>
    <t>7405002810</t>
  </si>
  <si>
    <t>001fdc</t>
  </si>
  <si>
    <t>Администрация города Трехгорного</t>
  </si>
  <si>
    <t>7405002827</t>
  </si>
  <si>
    <t>001fe1</t>
  </si>
  <si>
    <t>Городское финансовое управление администрации города Трехгорного</t>
  </si>
  <si>
    <t>7405003323</t>
  </si>
  <si>
    <t>30f838</t>
  </si>
  <si>
    <t>Муниципальное казенное учреждение "Управление капитального строительства"</t>
  </si>
  <si>
    <t>7405003588</t>
  </si>
  <si>
    <t>311170</t>
  </si>
  <si>
    <t>Муниципальное казенное учреждение "Архив города Трехгорного"</t>
  </si>
  <si>
    <t>7457006413</t>
  </si>
  <si>
    <t>3ec978</t>
  </si>
  <si>
    <t>УПРАВЛЕНИЕ КУЛЬТУРЫ АДМИНИСТРАЦИИ ГОРОДА ТРЕХГОРНОГО</t>
  </si>
  <si>
    <t>7405010120</t>
  </si>
  <si>
    <t>30fce4</t>
  </si>
  <si>
    <t>Комитет по управлению имуществом и земельным отношениям администрации города Трехгорного</t>
  </si>
  <si>
    <t>Итого по территории "Трехгорный городской округ"</t>
  </si>
  <si>
    <t>Троицкий городской округ</t>
  </si>
  <si>
    <t>7418002969</t>
  </si>
  <si>
    <t>30ba0a</t>
  </si>
  <si>
    <t>Управление муниципальной собственности администрации города Троицка</t>
  </si>
  <si>
    <t>7418003257</t>
  </si>
  <si>
    <t>201849</t>
  </si>
  <si>
    <t>Администрация города Троицка Челябинской области</t>
  </si>
  <si>
    <t>7418003761</t>
  </si>
  <si>
    <t>0022ca</t>
  </si>
  <si>
    <t>Финансовое управление администрации города Троицка</t>
  </si>
  <si>
    <t>7418014234</t>
  </si>
  <si>
    <t>200749</t>
  </si>
  <si>
    <t>Управление социальной защиты населения администрации города Троицка</t>
  </si>
  <si>
    <t>7418020693</t>
  </si>
  <si>
    <t>30ee9f</t>
  </si>
  <si>
    <t>Управление по культуре администрации города Троицка</t>
  </si>
  <si>
    <t>7418020710</t>
  </si>
  <si>
    <t>30131f</t>
  </si>
  <si>
    <t>Управление образования администрации города Троицка</t>
  </si>
  <si>
    <t>Итого по территории "Троицкий городской округ"</t>
  </si>
  <si>
    <t>Троицкий муниципальный район</t>
  </si>
  <si>
    <t>7418008512</t>
  </si>
  <si>
    <t>310ea9</t>
  </si>
  <si>
    <t>Администрация Троицкого муниципального района Челябинской области</t>
  </si>
  <si>
    <t>7418014410</t>
  </si>
  <si>
    <t>310e13</t>
  </si>
  <si>
    <t>Администрация муниципального образования "Карсинское сельское поселение" Троицкого муниципального района Челябинской области</t>
  </si>
  <si>
    <t>7418020069</t>
  </si>
  <si>
    <t>3ed471</t>
  </si>
  <si>
    <t>КОНТРОЛЬНО-СЧЕТНАЯ ПАЛАТА ТРОИЦКОГО МУНИЦИПАЛЬНОГО РАЙОНА ЧЕЛЯБИНСКОЙ ОБЛАСТИ</t>
  </si>
  <si>
    <t>7418014428</t>
  </si>
  <si>
    <t>310e09</t>
  </si>
  <si>
    <t>Администрация муниципального образования "Сельское поселение Новомирское" Троицкого муниципального района Челябинской области</t>
  </si>
  <si>
    <t>7418014435</t>
  </si>
  <si>
    <t>20184a</t>
  </si>
  <si>
    <t>Администрация муниципального образования "Шантаринское сельское поселение" Троицкого муниципального района Челябинской области</t>
  </si>
  <si>
    <t>7418014442</t>
  </si>
  <si>
    <t>310e0d</t>
  </si>
  <si>
    <t>Администрация муниципального образования "Нижнесанарское сельское поселение" Троицкого муниципального района Челябинской области</t>
  </si>
  <si>
    <t>7418014467</t>
  </si>
  <si>
    <t>30bb13</t>
  </si>
  <si>
    <t>Администрация муниципального образования "Родниковское сельское поселение" Троицкого района Челябинской области</t>
  </si>
  <si>
    <t>7418014474</t>
  </si>
  <si>
    <t>310e23</t>
  </si>
  <si>
    <t>Администрация муниципального образования "Яснополянское сельское поселение" Троицкого муниципального района Челябинской области</t>
  </si>
  <si>
    <t>7418014509</t>
  </si>
  <si>
    <t>310e06</t>
  </si>
  <si>
    <t>Администрация муниципального образования "Троицко-совхозное сельское поселение" Троицкого муниципального района Челябинской области</t>
  </si>
  <si>
    <t>7418014516</t>
  </si>
  <si>
    <t>310ea2</t>
  </si>
  <si>
    <t>Администрация муниципального образования "Бобровское сельское поселение" Троицкого муниципального района Челябинской области</t>
  </si>
  <si>
    <t>7418014523</t>
  </si>
  <si>
    <t>310e10</t>
  </si>
  <si>
    <t>Администрация муниципального образования "Клястицкое сельское поселение" Троицкого муниципального района Челябинской области</t>
  </si>
  <si>
    <t>7418014562</t>
  </si>
  <si>
    <t>310e9a</t>
  </si>
  <si>
    <t>Администрация муниципального образования "Песчанское сельское поселение" Троицкого муниципального района Челябинской области</t>
  </si>
  <si>
    <t>7418014570</t>
  </si>
  <si>
    <t>310e11</t>
  </si>
  <si>
    <t>Администрация муниципального образования "Ключевское сельское поселение" Троицкого муниципального района Челябинской области</t>
  </si>
  <si>
    <t>7418014594</t>
  </si>
  <si>
    <t>310e0a</t>
  </si>
  <si>
    <t>Администрация муниципального образования "Дробышевское сельское поселение" Троицкого муниципального района Челябинской области</t>
  </si>
  <si>
    <t>7418015164</t>
  </si>
  <si>
    <t>310e25</t>
  </si>
  <si>
    <t>Администрация муниципального образования "Белозерское сельское поселение" Троицкого муниципального района Челябинской области</t>
  </si>
  <si>
    <t>7439000627</t>
  </si>
  <si>
    <t>310e9e</t>
  </si>
  <si>
    <t>УПРАВЛЕНИЕ МУНИЦИПАЛЬНЫМ ИМУЩЕСТВОМ И ЗЕМЕЛЬНЫМИ ОТНОШЕНИЯМИ АДМИНИСТРАЦИИ ТРОИЦКОГО МУНИЦИПАЛЬНОГО РАЙОНА</t>
  </si>
  <si>
    <t>7439000930</t>
  </si>
  <si>
    <t>3eabf7</t>
  </si>
  <si>
    <t>Управление по делам образования администрации Троицкого муниципального района</t>
  </si>
  <si>
    <t>7424006915</t>
  </si>
  <si>
    <t>3ed38f</t>
  </si>
  <si>
    <t>АДМИНИСТРАЦИЯ КОСОБРОДСКОГО СЕЛЬСКОГО ПОСЕЛЕНИЯ ТРОИЦКОГО МУНИЦИПАЛЬНОГО РАЙОНА ЧЕЛЯБИНСКОЙ ОБЛАСТИ</t>
  </si>
  <si>
    <t>7439002487</t>
  </si>
  <si>
    <t>2006ee</t>
  </si>
  <si>
    <t>Финансовое управление администрации Троицкого муниципального района Челябинской области</t>
  </si>
  <si>
    <t>7439009010</t>
  </si>
  <si>
    <t>2009ad</t>
  </si>
  <si>
    <t>Управление социальной защиты населения Троицкого муниципального района</t>
  </si>
  <si>
    <t>Итого по территории "Троицкий муниципальный район"</t>
  </si>
  <si>
    <t>Увельский муниципальный район</t>
  </si>
  <si>
    <t>7424022755</t>
  </si>
  <si>
    <t>310af8</t>
  </si>
  <si>
    <t>Комитет по земельным отношениям администрации Увельского муниципального района</t>
  </si>
  <si>
    <t>7440000678</t>
  </si>
  <si>
    <t>310299</t>
  </si>
  <si>
    <t>Администрация Кичигинского сельского поселения Увельского муниципального района Челябинской области</t>
  </si>
  <si>
    <t>7440000685</t>
  </si>
  <si>
    <t>310957</t>
  </si>
  <si>
    <t>Администрация Петровского сельского поселения Увельского муниципального района Челябинской области</t>
  </si>
  <si>
    <t>7440000727</t>
  </si>
  <si>
    <t>3106c3</t>
  </si>
  <si>
    <t>Администрация Увельского сельского поселения Увельского муниципального района Челябинской области</t>
  </si>
  <si>
    <t>7440000741</t>
  </si>
  <si>
    <t>30f238</t>
  </si>
  <si>
    <t>Администрация Рождественского сельского поселения Увельского муниципального района Челябинской области</t>
  </si>
  <si>
    <t>7440000766</t>
  </si>
  <si>
    <t>30f85a</t>
  </si>
  <si>
    <t>Администрация Мордвиновского сельского поселения Увельского муниципального района Челябинской области</t>
  </si>
  <si>
    <t>7440000798</t>
  </si>
  <si>
    <t>30f85b</t>
  </si>
  <si>
    <t>Администрация Хуторского сельского поселения Увельский муниципальный район Челябинская область</t>
  </si>
  <si>
    <t>7440000861</t>
  </si>
  <si>
    <t>3102d6</t>
  </si>
  <si>
    <t>Администрация Каменского сельского поселения Увельского муниципального района Челябинской области</t>
  </si>
  <si>
    <t>7440000879</t>
  </si>
  <si>
    <t>30f85d</t>
  </si>
  <si>
    <t>Управление образования администрации Увельского муниципального района Челябинской области</t>
  </si>
  <si>
    <t>7440001008</t>
  </si>
  <si>
    <t>310664</t>
  </si>
  <si>
    <t>Администрация Половинского сельского поселения Увельского муниципального района Челябинской области</t>
  </si>
  <si>
    <t>7440001022</t>
  </si>
  <si>
    <t>200847</t>
  </si>
  <si>
    <t>Финансовое управление администрации Увельского муниципального района</t>
  </si>
  <si>
    <t>7440001086</t>
  </si>
  <si>
    <t>3106bc</t>
  </si>
  <si>
    <t>Администрация Красносельского сельского поселения Увельский муниципальный район Челябинская область</t>
  </si>
  <si>
    <t>7440001880</t>
  </si>
  <si>
    <t>30f86a</t>
  </si>
  <si>
    <t>Комитет по управлению имуществом Увельского муниципального района Челябинской области</t>
  </si>
  <si>
    <t>7440004200</t>
  </si>
  <si>
    <t>30ee40</t>
  </si>
  <si>
    <t>Администрация Увельского муниципального района</t>
  </si>
  <si>
    <t>7440005644</t>
  </si>
  <si>
    <t>3106a4</t>
  </si>
  <si>
    <t>Администрация Хомутининского сельского поселения</t>
  </si>
  <si>
    <t>Итого по территории "Увельский муниципальный район"</t>
  </si>
  <si>
    <t>Уйский муниципальный район</t>
  </si>
  <si>
    <t>7441002484</t>
  </si>
  <si>
    <t>3114e0</t>
  </si>
  <si>
    <t>Управление финансами Уйского муниципального района Челябинской области</t>
  </si>
  <si>
    <t>7441002660</t>
  </si>
  <si>
    <t>3535c0</t>
  </si>
  <si>
    <t>Муниципальное учреждение "Комитет по управлению муниципальным имуществом Уйского муниципального района"</t>
  </si>
  <si>
    <t>7441002702</t>
  </si>
  <si>
    <t>30fbe8</t>
  </si>
  <si>
    <t>Администрация сельского поселения Петропавловское муниципального образования Уйского муниципального района Челябинской области</t>
  </si>
  <si>
    <t>7441002710</t>
  </si>
  <si>
    <t>30bb11</t>
  </si>
  <si>
    <t>Администрация Уйского муниципального района</t>
  </si>
  <si>
    <t>7441002780</t>
  </si>
  <si>
    <t>310d97</t>
  </si>
  <si>
    <t>МУНИЦИПАЛЬНОЕ КАЗЕННОЕ УЧРЕЖДЕНИЕ "УПРАВЛЕНИЕ ОБРАЗОВАНИЯ АДМИНИСТРАЦИИ УЙСКОГО МУНИЦИПАЛЬНОГО РАЙОНА"</t>
  </si>
  <si>
    <t>7441002808</t>
  </si>
  <si>
    <t>30fbe5</t>
  </si>
  <si>
    <t>АДМИНИСТРАЦИЯ АМИНЕВСКОГО СЕЛЬСКОГО ПОСЕЛЕНИЯ МУНИЦИПАЛЬНОГО ОБРАЗОВАНИЯ УЙСКОГО МУНИЦИПАЛЬНОГО РАЙОНА ЧЕЛЯБИНСКОЙ ОБЛАСТИ</t>
  </si>
  <si>
    <t>7441002822</t>
  </si>
  <si>
    <t>30cd13</t>
  </si>
  <si>
    <t>Администрация Нижнеусцелемовского сельского поселения муниципального образования Уйского муниципального района Челябинской области</t>
  </si>
  <si>
    <t>7441002847</t>
  </si>
  <si>
    <t>30f23f</t>
  </si>
  <si>
    <t>Администрация Вандышевского сельского поселения муниципального образования Уйского муниципального района Челябинской области</t>
  </si>
  <si>
    <t>7441002879</t>
  </si>
  <si>
    <t>30bb14</t>
  </si>
  <si>
    <t>Администрация Уйского сельского поселения муниципального образования Уйского муниципального района Челябинской области</t>
  </si>
  <si>
    <t>7441002886</t>
  </si>
  <si>
    <t>30cd0f</t>
  </si>
  <si>
    <t>Администрация Беловского сельского поселения муниципального образования Уйского муниципального района Челябинской области</t>
  </si>
  <si>
    <t>7441002903</t>
  </si>
  <si>
    <t>30d993</t>
  </si>
  <si>
    <t>Администрация Ларинского сельского поселения муниципального образования Уйского муниципального района Челябинской области</t>
  </si>
  <si>
    <t>7441002981</t>
  </si>
  <si>
    <t>30f23a</t>
  </si>
  <si>
    <t>Администрация Соколовского сельского поселения муниципального образования Уйского муниципального района Челябинской области</t>
  </si>
  <si>
    <t>7441002999</t>
  </si>
  <si>
    <t>30cd2e</t>
  </si>
  <si>
    <t>Администрация Муниципального Образования "Кидышевское сельское поселение"</t>
  </si>
  <si>
    <t>7441003103</t>
  </si>
  <si>
    <t>30f23c</t>
  </si>
  <si>
    <t>Администрация Масловского сельского поселения муниципального образования Уйского муниципального района Челябинской области</t>
  </si>
  <si>
    <t>7441003248</t>
  </si>
  <si>
    <t>30d348</t>
  </si>
  <si>
    <t>Администрация Кумлякского сельского поселения муниципального образования Уйского муниципального района Челябинской области</t>
  </si>
  <si>
    <t>7441006746</t>
  </si>
  <si>
    <t>3644c7</t>
  </si>
  <si>
    <t>Муниципальное казенное учреждение "Комитет по культуре делам молодежи и спорту администрации Уйского муниципального района Челябинской области"</t>
  </si>
  <si>
    <t>Итого по территории "Уйский муниципальный район"</t>
  </si>
  <si>
    <t>Усть-Катавский городской округ</t>
  </si>
  <si>
    <t>7419000234</t>
  </si>
  <si>
    <t>001c01</t>
  </si>
  <si>
    <t>Финансовое управление администрации Усть-Катавского городского округа</t>
  </si>
  <si>
    <t>7419000587</t>
  </si>
  <si>
    <t>30fbd9</t>
  </si>
  <si>
    <t>Управление имущественных и земельных отношений администрации Усть-Катавского городского округа</t>
  </si>
  <si>
    <t>7419000690</t>
  </si>
  <si>
    <t>001ff4</t>
  </si>
  <si>
    <t>Администрация Усть-Катавского городского округа</t>
  </si>
  <si>
    <t>7419004711</t>
  </si>
  <si>
    <t>3ecaf3</t>
  </si>
  <si>
    <t>МУНИЦИПАЛЬНОЕ КАЗЁННОЕ УЧРЕЖДЕНИЕ "СПОРТИВНО-ОЗДОРОВИТЕЛЬНЫЙ КОМПЛЕКС"</t>
  </si>
  <si>
    <t>7419001100</t>
  </si>
  <si>
    <t>395d9f</t>
  </si>
  <si>
    <t>УПРАВЛЕНИЕ КУЛЬТУРЫ АДМИНИСТРАЦИИ УСТЬ-КАТАВСКОГО ГОРОДСКОГО ОКРУГА</t>
  </si>
  <si>
    <t>7419002898</t>
  </si>
  <si>
    <t>3537c5</t>
  </si>
  <si>
    <t>УПРАВЛЕНИЕ ОБРАЗОВАНИЯ АДМИНИСТРАЦИИ УСТЬ-КАТАВСКОГО ГОРОДСКОГО ОКРУГА</t>
  </si>
  <si>
    <t>Итого по территории "Усть-Катавский городской округ"</t>
  </si>
  <si>
    <t>Чебаркульский городской округ</t>
  </si>
  <si>
    <t>7420000398</t>
  </si>
  <si>
    <t>30fab1</t>
  </si>
  <si>
    <t>Управление культуры администрации Чебаркульского городского округа</t>
  </si>
  <si>
    <t>7420001828</t>
  </si>
  <si>
    <t>001c0a</t>
  </si>
  <si>
    <t>администрация муниципального образования "Чебаркульский городской округ"</t>
  </si>
  <si>
    <t>7420003663</t>
  </si>
  <si>
    <t>30f848</t>
  </si>
  <si>
    <t>Управление муниципальной собственности администрации Чебаркульского городского округа</t>
  </si>
  <si>
    <t>7420005195</t>
  </si>
  <si>
    <t>30f84c</t>
  </si>
  <si>
    <t>Управление образования администрации Чебаркульского городского округа</t>
  </si>
  <si>
    <t>7420005220</t>
  </si>
  <si>
    <t>150060</t>
  </si>
  <si>
    <t>Финансовое управление администрации Чебаркульского городского округа</t>
  </si>
  <si>
    <t>7420014707</t>
  </si>
  <si>
    <t>30f805</t>
  </si>
  <si>
    <t>Управление жилищно-коммунального хозяйства администрации Чебаркульского городского округа</t>
  </si>
  <si>
    <t>Итого по территории "Чебаркульский городской округ"</t>
  </si>
  <si>
    <t>Чебаркульский муниципальный район</t>
  </si>
  <si>
    <t>7420012516</t>
  </si>
  <si>
    <t>30f80a</t>
  </si>
  <si>
    <t>Муниципальное учреждение "Управление культуры, молодежной политики, спорта и туризма администрации Чебаркульского муниципального района"</t>
  </si>
  <si>
    <t>7442000602</t>
  </si>
  <si>
    <t>30f183</t>
  </si>
  <si>
    <t>Муниципальное учреждение Администрация Тимирязевского сельского поселения</t>
  </si>
  <si>
    <t>7442000627</t>
  </si>
  <si>
    <t>30f829</t>
  </si>
  <si>
    <t>Муниципальное учреждение "Администрация Шахматовского сельского поселения"</t>
  </si>
  <si>
    <t>7442000793</t>
  </si>
  <si>
    <t>30f817</t>
  </si>
  <si>
    <t>Муниципальное учреждение "Администрация "Травниковского сельского поселения"</t>
  </si>
  <si>
    <t>7442000810</t>
  </si>
  <si>
    <t>30f832</t>
  </si>
  <si>
    <t>Муниципальное учреждение "Администрация Непряхинского сельского поселения"</t>
  </si>
  <si>
    <t>7442001042</t>
  </si>
  <si>
    <t>30f210</t>
  </si>
  <si>
    <t>Муниципальное учреждение "Администрация Бишкильского сельского поселения"</t>
  </si>
  <si>
    <t>7442001170</t>
  </si>
  <si>
    <t>30ef1e</t>
  </si>
  <si>
    <t>Муниципальное учреждение "Администрация Варламовского сельского поселения"</t>
  </si>
  <si>
    <t>7442001451</t>
  </si>
  <si>
    <t>30f81a</t>
  </si>
  <si>
    <t>Муниципальное учреждение "Администрация Кундравинского сельского поселения"</t>
  </si>
  <si>
    <t>7442001719</t>
  </si>
  <si>
    <t>30f541</t>
  </si>
  <si>
    <t>Управление образования администрации Чебаркульского муниципального района</t>
  </si>
  <si>
    <t>7442002818</t>
  </si>
  <si>
    <t>30ef3b</t>
  </si>
  <si>
    <t>Муниципальное учреждение "Администрация Сарафановского сельского поселения"</t>
  </si>
  <si>
    <t>7442003000</t>
  </si>
  <si>
    <t>00223f</t>
  </si>
  <si>
    <t>Муниципальное учреждение "Администрация Чебаркульского муниципального района"</t>
  </si>
  <si>
    <t>7442003145</t>
  </si>
  <si>
    <t>30f216</t>
  </si>
  <si>
    <t>Муниципальное учреждение "Администрация Филимоновского сельского поселения"</t>
  </si>
  <si>
    <t>7442005008</t>
  </si>
  <si>
    <t>002005</t>
  </si>
  <si>
    <t>Финансовое управление администрации Чебаркульского муниципального района</t>
  </si>
  <si>
    <t>7442006273</t>
  </si>
  <si>
    <t>30f1aa</t>
  </si>
  <si>
    <t>Управление по земельно-имущественным отношениям администрации Чебаркульского муниципального района</t>
  </si>
  <si>
    <t>Итого по территории "Чебаркульский муниципальный район"</t>
  </si>
  <si>
    <t>Чесменский муниципальный район</t>
  </si>
  <si>
    <t>7443000740</t>
  </si>
  <si>
    <t>30fd20</t>
  </si>
  <si>
    <t>РАЙОННОЕ УПРАВЛЕНИЕ ИНЖЕНЕРНОГО ОБЕСПЕЧЕНИЯ И СТРОИТЕЛЬСТВА АДМИНИСТРАЦИИ ЧЕСМЕНСКОГО МУНИЦИПАЛЬНОГО РАЙОНА</t>
  </si>
  <si>
    <t>7443001535</t>
  </si>
  <si>
    <t>30faa8</t>
  </si>
  <si>
    <t>Администрация Углицкого сельского поселения Чесменского муниципального района Челябинской области</t>
  </si>
  <si>
    <t>7443001711</t>
  </si>
  <si>
    <t>30f1d7</t>
  </si>
  <si>
    <t>Администрация Калиновского сельского поселения Чесменского муниципального района Челябинской области</t>
  </si>
  <si>
    <t>7443001831</t>
  </si>
  <si>
    <t>30fbe7</t>
  </si>
  <si>
    <t>Администрация Березинского сельского поселения Чесменского муниципального района Челябинской области</t>
  </si>
  <si>
    <t>7443001888</t>
  </si>
  <si>
    <t>30f826</t>
  </si>
  <si>
    <t>Администрация Новомирского сельского поселения Чесменского муниципального района Челябинской области</t>
  </si>
  <si>
    <t>7443001895</t>
  </si>
  <si>
    <t>200850</t>
  </si>
  <si>
    <t>Администрация Цвиллингского сельского поселения Чесменского муниципального района Челябинской области</t>
  </si>
  <si>
    <t>7458000051</t>
  </si>
  <si>
    <t>3ec7b1</t>
  </si>
  <si>
    <t>Контрольно-ревизионная комиссия Чесменского муниципального района</t>
  </si>
  <si>
    <t>7443001905</t>
  </si>
  <si>
    <t>0021e9</t>
  </si>
  <si>
    <t>ФИНАНСОВОЕ УПРАВЛЕНИЕ АДМИНИСТРАЦИИ ЧЕСМЕНСКОГО МУНИЦИПАЛЬНОГО РАЙОНА ЧЕЛЯБИНСКОЙ ОБЛАСТИ</t>
  </si>
  <si>
    <t>7443001976</t>
  </si>
  <si>
    <t>30d98f</t>
  </si>
  <si>
    <t>УПРАВЛЕНИЕ ОБРАЗОВАНИЯ АДМИНИСТРАЦИИ ЧЕСМЕНСКОГО МУНИЦИПАЛЬНОГО РАЙОНА</t>
  </si>
  <si>
    <t>7443002070</t>
  </si>
  <si>
    <t>30fce7</t>
  </si>
  <si>
    <t>Администрация Новоукраинского сельского поселения Чесменского муниципального района Челябинской области</t>
  </si>
  <si>
    <t>7443002151</t>
  </si>
  <si>
    <t>30f1db</t>
  </si>
  <si>
    <t>Администрация Светловского сельского поселения Чесменского муниципального района Челябинской области</t>
  </si>
  <si>
    <t>7443002176</t>
  </si>
  <si>
    <t>30fd28</t>
  </si>
  <si>
    <t>УПРАВЛЕНИЕ КУЛЬТУРЫ АДМИНИСТРАЦИИ ЧЕСМЕНСКОГО МУНИЦИПАЛЬНОГО РАЙОНА</t>
  </si>
  <si>
    <t>7443002232</t>
  </si>
  <si>
    <t>30fce1</t>
  </si>
  <si>
    <t>Администрация Черноборского сельского поселения Чесменского муниципального района Челябинской области</t>
  </si>
  <si>
    <t>7443002313</t>
  </si>
  <si>
    <t>30ee4f</t>
  </si>
  <si>
    <t>Администрация Чесменского сельского поселения Чесменского муниципального района Челябинской области</t>
  </si>
  <si>
    <t>7443002338</t>
  </si>
  <si>
    <t>30f122</t>
  </si>
  <si>
    <t>Администрация Тарутинского сельского поселения Чесменского муниципального района Челябинской области</t>
  </si>
  <si>
    <t>7443002553</t>
  </si>
  <si>
    <t>0025fd</t>
  </si>
  <si>
    <t>Администрация Чесменского муниципального района</t>
  </si>
  <si>
    <t>7443004455</t>
  </si>
  <si>
    <t>30f123</t>
  </si>
  <si>
    <t>Муниципальное управление социальной защиты населения администрации Чесменского муниципального района</t>
  </si>
  <si>
    <t>7443004494</t>
  </si>
  <si>
    <t>30fce0</t>
  </si>
  <si>
    <t>УПРАВЛЕНИЕ ЭКОНОМИКИ, НЕДВИЖИМОСТИ И ПРЕДПРИНИМАТЕЛЬСТВА АДМИНИСТРАЦИИ ЧЕСМЕНСКОГО МУНИЦИПАЛЬНОГО РАЙОНА ЧЕЛЯБИНСКОЙ ОБЛАСТИ</t>
  </si>
  <si>
    <t>7443005804</t>
  </si>
  <si>
    <t>30ee9e</t>
  </si>
  <si>
    <t>РАЙОННОЕ УПРАВЛЕНИЕ СЕЛЬСКОГО ХОЗЯЙСТВА АДМИНИСТРАЦИИ ЧЕСМЕНСКОГО МУНИЦИПАЛЬНОГО РАЙОНА ЧЕЛЯБИНСКОЙ ОБЛАСТИ</t>
  </si>
  <si>
    <t>7443006283</t>
  </si>
  <si>
    <t>30f145</t>
  </si>
  <si>
    <t>Администрация Тарасовского сельского поселения Чесменского муниципального района Челябинской области</t>
  </si>
  <si>
    <t>7443006290</t>
  </si>
  <si>
    <t>30fbe6</t>
  </si>
  <si>
    <t>Администрация Редутовского сельского поселения Чесменского муниципального района Челябинской области</t>
  </si>
  <si>
    <t>Итого по территории "Чесменский муниципальный район"</t>
  </si>
  <si>
    <t>Южноуральский городской округ</t>
  </si>
  <si>
    <t>7424017018</t>
  </si>
  <si>
    <t>200978</t>
  </si>
  <si>
    <t>Администрация Южноуральского городского округа</t>
  </si>
  <si>
    <t>7424017723</t>
  </si>
  <si>
    <t>1500a9</t>
  </si>
  <si>
    <t>Финансовое управление администрации Южноуральского городского округа</t>
  </si>
  <si>
    <t>7424017900</t>
  </si>
  <si>
    <t>30f85c</t>
  </si>
  <si>
    <t>Управление образования администрации Южноуральского городского округа</t>
  </si>
  <si>
    <t>7424023283</t>
  </si>
  <si>
    <t>30f868</t>
  </si>
  <si>
    <t>Контрольно-счетная комиссия Южноуральского городского округа</t>
  </si>
  <si>
    <t>7424026622</t>
  </si>
  <si>
    <t>30fdee</t>
  </si>
  <si>
    <t>УПРАВЛЕНИЕ КУЛЬТУРЫ И ТУРИЗМА, СПОРТА И ФИЗИЧЕСКОЙ КУЛЬТУРЫ АДМИНИСТРАЦИИ ЮЖНОУРАЛЬСКОГО ГОРОДСКОГО ОКРУГА</t>
  </si>
  <si>
    <t>7424027055</t>
  </si>
  <si>
    <t>30f866</t>
  </si>
  <si>
    <t>УПРАВЛЕНИЕ ПО МУНИЦИПАЛЬНОМУ ИМУЩЕСТВУ И ЗЕМЕЛЬНЫМ ОТНОШЕНИЯМ АДМИНИСТРАЦИИ ЮЖНОУРАЛЬСКОГО ГОРОДСКОГО ОКРУГА</t>
  </si>
  <si>
    <t>Итого по территории "Южноуральский городской округ"</t>
  </si>
  <si>
    <t>Челябинский городской округ</t>
  </si>
  <si>
    <t>7421000190</t>
  </si>
  <si>
    <t>3651af</t>
  </si>
  <si>
    <t>Комитет по управлению имуществом и земельным отношениям города Челябинска</t>
  </si>
  <si>
    <t>7421000263</t>
  </si>
  <si>
    <t>30fdd7</t>
  </si>
  <si>
    <t>Администрация города Челябинска</t>
  </si>
  <si>
    <t>7453246781</t>
  </si>
  <si>
    <t>3ed41e</t>
  </si>
  <si>
    <t>МУНИЦИПАЛЬНОЕ КАЗЕННОЕ УЧРЕЖДЕНИЕ "АВТОХОЗЯЙСТВО"</t>
  </si>
  <si>
    <t>7451002155</t>
  </si>
  <si>
    <t>310b93</t>
  </si>
  <si>
    <t>Управление здравоохранения Администрации города Челябинска</t>
  </si>
  <si>
    <t>7451008340</t>
  </si>
  <si>
    <t>364505</t>
  </si>
  <si>
    <t>КОМИТЕТ ПО ДЕЛАМ ОБРАЗОВАНИЯ ГОРОДА ЧЕЛЯБИНСКА</t>
  </si>
  <si>
    <t>7451085553</t>
  </si>
  <si>
    <t>36509d</t>
  </si>
  <si>
    <t>Управление жилищно-коммунального хозяйства Администрации города Челябинска</t>
  </si>
  <si>
    <t>7451227906</t>
  </si>
  <si>
    <t>30d636</t>
  </si>
  <si>
    <t>КОМИТЕТ ДОРОЖНОГО ХОЗЯЙСТВА ГОРОДА ЧЕЛЯБИНСКА</t>
  </si>
  <si>
    <t>7451291700</t>
  </si>
  <si>
    <t>3114f4</t>
  </si>
  <si>
    <t>Комитет финансов города Челябинска</t>
  </si>
  <si>
    <t>7451346815</t>
  </si>
  <si>
    <t>3dbafc</t>
  </si>
  <si>
    <t>УПРАВЛЕНИЕ РАЗВИТИЯ И БЛАГОУСТРОЙСТВА ГОРОДСКОЙ СРЕДЫ ГОРОДА ЧЕЛЯБИНСКА</t>
  </si>
  <si>
    <t>7453044778</t>
  </si>
  <si>
    <t>310603</t>
  </si>
  <si>
    <t>Управление по делам молодежи Администрации города Челябинска</t>
  </si>
  <si>
    <t>7453050411</t>
  </si>
  <si>
    <t>30d98b</t>
  </si>
  <si>
    <t>муниципальное казенное учреждение "Челябинская городская служба спасения"</t>
  </si>
  <si>
    <t>7453075494</t>
  </si>
  <si>
    <t>364507</t>
  </si>
  <si>
    <t>Управление экологии и природопользования Администрации города Челябинска</t>
  </si>
  <si>
    <t>7453099939</t>
  </si>
  <si>
    <t>364504</t>
  </si>
  <si>
    <t>Управление наружной рекламы и информации Администрации города Челябинска</t>
  </si>
  <si>
    <t>7453207366</t>
  </si>
  <si>
    <t>3645c2</t>
  </si>
  <si>
    <t>Управление по торговле и услугам Администрации города Челябинска</t>
  </si>
  <si>
    <t>Итого по территории "Челябинский городской округ"</t>
  </si>
  <si>
    <t>Калининский внутригородской район города Челябинска</t>
  </si>
  <si>
    <t>7447248519</t>
  </si>
  <si>
    <t>3dbc05</t>
  </si>
  <si>
    <t>Администрация Калининского района города Челябинска</t>
  </si>
  <si>
    <t>Итого по территории "Калининский внутригородской район города Челябинска"</t>
  </si>
  <si>
    <t>Курчатовский внутригородской район города Челябинска</t>
  </si>
  <si>
    <t>7448176715</t>
  </si>
  <si>
    <t>30ce06</t>
  </si>
  <si>
    <t>Администрация Курчатовского района</t>
  </si>
  <si>
    <t>Итого по территории "Курчатовский внутригородской район города Челябинска"</t>
  </si>
  <si>
    <t>Ленинский внутригородской район Челябинского городского округа с внутригородским делением</t>
  </si>
  <si>
    <t>7449059676</t>
  </si>
  <si>
    <t>744901001</t>
  </si>
  <si>
    <t>30ba00</t>
  </si>
  <si>
    <t>администрация Ленинского района города Челябинска</t>
  </si>
  <si>
    <t>Итого по территории "Ленинский внутригородской район Челябинского городского округа с внутригородским делением"</t>
  </si>
  <si>
    <t>Металлургический внутригородской район города Челябинска</t>
  </si>
  <si>
    <t>7460020224</t>
  </si>
  <si>
    <t>364738</t>
  </si>
  <si>
    <t>Администрация Металлургического района города Челябинска</t>
  </si>
  <si>
    <t>Итого по территории "Металлургический внутригородской район города Челябинска"</t>
  </si>
  <si>
    <t>Советский внутригородской район города Челябинска</t>
  </si>
  <si>
    <t>7451386504</t>
  </si>
  <si>
    <t>30cd0b</t>
  </si>
  <si>
    <t>администрация Советского района города Челябинска</t>
  </si>
  <si>
    <t>Итого по территории "Советский внутригородской район города Челябинска"</t>
  </si>
  <si>
    <t>Тракторозаводский внутригородской район города Челябинска</t>
  </si>
  <si>
    <t>7452121660</t>
  </si>
  <si>
    <t>30bb0c</t>
  </si>
  <si>
    <t>администрация Тракторозаводского района города Челябинска</t>
  </si>
  <si>
    <t>Итого по территории "Тракторозаводский внутригородской район города Челябинска"</t>
  </si>
  <si>
    <t>Центральный внутригородской район города Челябинска</t>
  </si>
  <si>
    <t>7453279554</t>
  </si>
  <si>
    <t>3644bb</t>
  </si>
  <si>
    <t>администрация Центрального района города Челябинска</t>
  </si>
  <si>
    <t>Итого по территории "Центральный внутригородской район города Челябинска"</t>
  </si>
  <si>
    <t>Всего</t>
  </si>
  <si>
    <t xml:space="preserve">Изменение индекса взаимодействия за период июль-август 2020 (%) </t>
  </si>
  <si>
    <t>на 1 сентября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</si>
</sst>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49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1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10" fontId="3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Border="1"/>
    <xf numFmtId="1" fontId="3" fillId="2" borderId="3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0" fontId="3" fillId="0" borderId="2" xfId="0" applyNumberFormat="1" applyFont="1" applyFill="1" applyBorder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top" wrapText="1"/>
    </xf>
    <xf numFmtId="4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10" fontId="2" fillId="0" borderId="6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 wrapText="1"/>
    </xf>
    <xf numFmtId="10" fontId="3" fillId="3" borderId="2" xfId="0" applyNumberFormat="1" applyFont="1" applyFill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1"/>
  <sheetViews>
    <sheetView tabSelected="1" zoomScale="69" zoomScaleNormal="69" workbookViewId="0">
      <pane ySplit="4" topLeftCell="A5" activePane="bottomLeft" state="frozen"/>
      <selection pane="bottomLeft" activeCell="N1" sqref="N1:S1048576"/>
    </sheetView>
  </sheetViews>
  <sheetFormatPr defaultRowHeight="59.25" customHeight="1" x14ac:dyDescent="0.25"/>
  <cols>
    <col min="1" max="1" width="43.7109375" customWidth="1"/>
    <col min="2" max="2" width="16.7109375" customWidth="1"/>
    <col min="3" max="3" width="12.85546875" customWidth="1"/>
    <col min="4" max="4" width="9.140625" style="41" customWidth="1"/>
    <col min="5" max="5" width="53.7109375" customWidth="1"/>
    <col min="6" max="6" width="18" customWidth="1"/>
    <col min="7" max="7" width="24.7109375" customWidth="1"/>
    <col min="8" max="8" width="21.28515625" customWidth="1"/>
    <col min="9" max="10" width="19.5703125" style="67" customWidth="1"/>
    <col min="11" max="11" width="14.5703125" style="68" customWidth="1"/>
    <col min="12" max="12" width="23" style="68" customWidth="1"/>
  </cols>
  <sheetData>
    <row r="1" spans="1:12" ht="59.25" customHeight="1" x14ac:dyDescent="0.25">
      <c r="A1" s="65" t="s">
        <v>0</v>
      </c>
      <c r="B1" s="65"/>
      <c r="C1" s="65"/>
      <c r="D1" s="65"/>
      <c r="E1" s="65"/>
      <c r="F1" s="65"/>
      <c r="G1" s="65"/>
      <c r="H1" s="65"/>
    </row>
    <row r="2" spans="1:12" ht="22.5" customHeight="1" x14ac:dyDescent="0.3">
      <c r="A2" s="1"/>
      <c r="B2" s="2"/>
      <c r="C2" s="2"/>
      <c r="D2" s="49" t="s">
        <v>2130</v>
      </c>
      <c r="E2" s="49"/>
      <c r="F2" s="50"/>
      <c r="G2" s="3"/>
      <c r="H2" s="3"/>
      <c r="I2" s="71"/>
      <c r="J2" s="71"/>
      <c r="K2" s="71"/>
      <c r="L2" s="71"/>
    </row>
    <row r="3" spans="1:12" ht="59.25" customHeight="1" x14ac:dyDescent="0.3">
      <c r="A3" s="56" t="s">
        <v>1</v>
      </c>
      <c r="B3" s="57" t="s">
        <v>2</v>
      </c>
      <c r="C3" s="58"/>
      <c r="D3" s="59"/>
      <c r="E3" s="59"/>
      <c r="F3" s="60" t="s">
        <v>3</v>
      </c>
      <c r="G3" s="62" t="s">
        <v>4</v>
      </c>
      <c r="H3" s="54" t="s">
        <v>5</v>
      </c>
      <c r="I3" s="72" t="s">
        <v>6</v>
      </c>
      <c r="J3" s="72" t="s">
        <v>7</v>
      </c>
      <c r="K3" s="73" t="s">
        <v>8</v>
      </c>
      <c r="L3" s="73" t="s">
        <v>2129</v>
      </c>
    </row>
    <row r="4" spans="1:12" ht="59.25" customHeight="1" x14ac:dyDescent="0.25">
      <c r="A4" s="56"/>
      <c r="B4" s="4" t="s">
        <v>9</v>
      </c>
      <c r="C4" s="5" t="s">
        <v>10</v>
      </c>
      <c r="D4" s="6" t="s">
        <v>11</v>
      </c>
      <c r="E4" s="7" t="s">
        <v>12</v>
      </c>
      <c r="F4" s="61"/>
      <c r="G4" s="62"/>
      <c r="H4" s="55"/>
      <c r="I4" s="74"/>
      <c r="J4" s="74"/>
      <c r="K4" s="75"/>
      <c r="L4" s="75"/>
    </row>
    <row r="5" spans="1:12" ht="75" x14ac:dyDescent="0.25">
      <c r="A5" s="8" t="s">
        <v>13</v>
      </c>
      <c r="B5" s="9" t="s">
        <v>14</v>
      </c>
      <c r="C5" s="9" t="s">
        <v>15</v>
      </c>
      <c r="D5" s="42" t="s">
        <v>16</v>
      </c>
      <c r="E5" s="10" t="s">
        <v>17</v>
      </c>
      <c r="F5" s="11" t="s">
        <v>18</v>
      </c>
      <c r="G5" s="11"/>
      <c r="H5" s="11">
        <v>1</v>
      </c>
      <c r="I5" s="69" t="s">
        <v>19</v>
      </c>
      <c r="J5" s="69" t="s">
        <v>19</v>
      </c>
      <c r="K5" s="70" t="s">
        <v>19</v>
      </c>
      <c r="L5" s="70" t="s">
        <v>19</v>
      </c>
    </row>
    <row r="6" spans="1:12" ht="37.5" x14ac:dyDescent="0.25">
      <c r="A6" s="8" t="s">
        <v>13</v>
      </c>
      <c r="B6" s="9" t="s">
        <v>20</v>
      </c>
      <c r="C6" s="9" t="s">
        <v>21</v>
      </c>
      <c r="D6" s="42" t="s">
        <v>22</v>
      </c>
      <c r="E6" s="10" t="s">
        <v>23</v>
      </c>
      <c r="F6" s="11" t="s">
        <v>18</v>
      </c>
      <c r="G6" s="11"/>
      <c r="H6" s="11">
        <v>1</v>
      </c>
      <c r="I6" s="69" t="s">
        <v>19</v>
      </c>
      <c r="J6" s="69" t="s">
        <v>19</v>
      </c>
      <c r="K6" s="70" t="s">
        <v>19</v>
      </c>
      <c r="L6" s="70" t="s">
        <v>19</v>
      </c>
    </row>
    <row r="7" spans="1:12" ht="56.25" x14ac:dyDescent="0.25">
      <c r="A7" s="8" t="s">
        <v>13</v>
      </c>
      <c r="B7" s="9" t="s">
        <v>24</v>
      </c>
      <c r="C7" s="9" t="s">
        <v>25</v>
      </c>
      <c r="D7" s="42" t="s">
        <v>26</v>
      </c>
      <c r="E7" s="10" t="s">
        <v>27</v>
      </c>
      <c r="F7" s="11" t="s">
        <v>18</v>
      </c>
      <c r="G7" s="11"/>
      <c r="H7" s="11">
        <v>1</v>
      </c>
      <c r="I7" s="69" t="s">
        <v>19</v>
      </c>
      <c r="J7" s="69" t="s">
        <v>19</v>
      </c>
      <c r="K7" s="70" t="s">
        <v>19</v>
      </c>
      <c r="L7" s="70" t="s">
        <v>19</v>
      </c>
    </row>
    <row r="8" spans="1:12" ht="37.5" x14ac:dyDescent="0.25">
      <c r="A8" s="8" t="s">
        <v>13</v>
      </c>
      <c r="B8" s="9" t="s">
        <v>28</v>
      </c>
      <c r="C8" s="9" t="s">
        <v>29</v>
      </c>
      <c r="D8" s="42" t="s">
        <v>30</v>
      </c>
      <c r="E8" s="10" t="s">
        <v>31</v>
      </c>
      <c r="F8" s="11" t="s">
        <v>18</v>
      </c>
      <c r="G8" s="11"/>
      <c r="H8" s="11">
        <v>1</v>
      </c>
      <c r="I8" s="69" t="s">
        <v>19</v>
      </c>
      <c r="J8" s="69" t="s">
        <v>19</v>
      </c>
      <c r="K8" s="70" t="s">
        <v>19</v>
      </c>
      <c r="L8" s="70" t="s">
        <v>19</v>
      </c>
    </row>
    <row r="9" spans="1:12" ht="37.5" x14ac:dyDescent="0.25">
      <c r="A9" s="8" t="s">
        <v>13</v>
      </c>
      <c r="B9" s="9" t="s">
        <v>32</v>
      </c>
      <c r="C9" s="9" t="s">
        <v>29</v>
      </c>
      <c r="D9" s="42" t="s">
        <v>33</v>
      </c>
      <c r="E9" s="10" t="s">
        <v>34</v>
      </c>
      <c r="F9" s="11" t="s">
        <v>18</v>
      </c>
      <c r="G9" s="11"/>
      <c r="H9" s="11">
        <v>1</v>
      </c>
      <c r="I9" s="69" t="s">
        <v>19</v>
      </c>
      <c r="J9" s="69" t="s">
        <v>19</v>
      </c>
      <c r="K9" s="70" t="s">
        <v>19</v>
      </c>
      <c r="L9" s="70" t="s">
        <v>19</v>
      </c>
    </row>
    <row r="10" spans="1:12" ht="37.5" x14ac:dyDescent="0.25">
      <c r="A10" s="8" t="s">
        <v>13</v>
      </c>
      <c r="B10" s="9" t="s">
        <v>35</v>
      </c>
      <c r="C10" s="9" t="s">
        <v>36</v>
      </c>
      <c r="D10" s="42" t="s">
        <v>37</v>
      </c>
      <c r="E10" s="10" t="s">
        <v>38</v>
      </c>
      <c r="F10" s="11" t="s">
        <v>18</v>
      </c>
      <c r="G10" s="11"/>
      <c r="H10" s="11">
        <v>1</v>
      </c>
      <c r="I10" s="69" t="s">
        <v>19</v>
      </c>
      <c r="J10" s="69" t="s">
        <v>19</v>
      </c>
      <c r="K10" s="70" t="s">
        <v>19</v>
      </c>
      <c r="L10" s="70" t="s">
        <v>19</v>
      </c>
    </row>
    <row r="11" spans="1:12" ht="37.5" x14ac:dyDescent="0.25">
      <c r="A11" s="8" t="s">
        <v>13</v>
      </c>
      <c r="B11" s="9" t="s">
        <v>39</v>
      </c>
      <c r="C11" s="9" t="s">
        <v>15</v>
      </c>
      <c r="D11" s="42" t="s">
        <v>40</v>
      </c>
      <c r="E11" s="10" t="s">
        <v>41</v>
      </c>
      <c r="F11" s="11" t="s">
        <v>18</v>
      </c>
      <c r="G11" s="11"/>
      <c r="H11" s="11">
        <v>1</v>
      </c>
      <c r="I11" s="69" t="s">
        <v>19</v>
      </c>
      <c r="J11" s="69" t="s">
        <v>19</v>
      </c>
      <c r="K11" s="70" t="s">
        <v>19</v>
      </c>
      <c r="L11" s="70" t="s">
        <v>19</v>
      </c>
    </row>
    <row r="12" spans="1:12" ht="37.5" x14ac:dyDescent="0.25">
      <c r="A12" s="8" t="s">
        <v>13</v>
      </c>
      <c r="B12" s="9" t="s">
        <v>42</v>
      </c>
      <c r="C12" s="9" t="s">
        <v>43</v>
      </c>
      <c r="D12" s="42" t="s">
        <v>44</v>
      </c>
      <c r="E12" s="10" t="s">
        <v>45</v>
      </c>
      <c r="F12" s="11" t="s">
        <v>18</v>
      </c>
      <c r="G12" s="11"/>
      <c r="H12" s="11">
        <v>1</v>
      </c>
      <c r="I12" s="69" t="s">
        <v>19</v>
      </c>
      <c r="J12" s="69" t="s">
        <v>19</v>
      </c>
      <c r="K12" s="70" t="s">
        <v>19</v>
      </c>
      <c r="L12" s="70" t="s">
        <v>19</v>
      </c>
    </row>
    <row r="13" spans="1:12" ht="37.5" x14ac:dyDescent="0.25">
      <c r="A13" s="8" t="s">
        <v>13</v>
      </c>
      <c r="B13" s="9" t="s">
        <v>46</v>
      </c>
      <c r="C13" s="9" t="s">
        <v>43</v>
      </c>
      <c r="D13" s="42" t="s">
        <v>47</v>
      </c>
      <c r="E13" s="10" t="s">
        <v>48</v>
      </c>
      <c r="F13" s="11" t="s">
        <v>18</v>
      </c>
      <c r="G13" s="11"/>
      <c r="H13" s="11">
        <v>1</v>
      </c>
      <c r="I13" s="69" t="s">
        <v>19</v>
      </c>
      <c r="J13" s="69" t="s">
        <v>19</v>
      </c>
      <c r="K13" s="70" t="s">
        <v>19</v>
      </c>
      <c r="L13" s="70" t="s">
        <v>19</v>
      </c>
    </row>
    <row r="14" spans="1:12" ht="37.5" x14ac:dyDescent="0.25">
      <c r="A14" s="8" t="s">
        <v>13</v>
      </c>
      <c r="B14" s="9" t="s">
        <v>49</v>
      </c>
      <c r="C14" s="9" t="s">
        <v>36</v>
      </c>
      <c r="D14" s="42" t="s">
        <v>50</v>
      </c>
      <c r="E14" s="10" t="s">
        <v>51</v>
      </c>
      <c r="F14" s="11" t="s">
        <v>18</v>
      </c>
      <c r="G14" s="11"/>
      <c r="H14" s="11">
        <v>1</v>
      </c>
      <c r="I14" s="69" t="s">
        <v>19</v>
      </c>
      <c r="J14" s="69" t="s">
        <v>19</v>
      </c>
      <c r="K14" s="70" t="s">
        <v>19</v>
      </c>
      <c r="L14" s="70" t="s">
        <v>19</v>
      </c>
    </row>
    <row r="15" spans="1:12" ht="37.5" x14ac:dyDescent="0.25">
      <c r="A15" s="8" t="s">
        <v>13</v>
      </c>
      <c r="B15" s="9" t="s">
        <v>52</v>
      </c>
      <c r="C15" s="9" t="s">
        <v>53</v>
      </c>
      <c r="D15" s="42" t="s">
        <v>54</v>
      </c>
      <c r="E15" s="10" t="s">
        <v>55</v>
      </c>
      <c r="F15" s="11" t="s">
        <v>18</v>
      </c>
      <c r="G15" s="11"/>
      <c r="H15" s="11">
        <v>1</v>
      </c>
      <c r="I15" s="69" t="s">
        <v>19</v>
      </c>
      <c r="J15" s="69" t="s">
        <v>19</v>
      </c>
      <c r="K15" s="70" t="s">
        <v>19</v>
      </c>
      <c r="L15" s="70" t="s">
        <v>19</v>
      </c>
    </row>
    <row r="16" spans="1:12" ht="37.5" x14ac:dyDescent="0.25">
      <c r="A16" s="8" t="s">
        <v>13</v>
      </c>
      <c r="B16" s="9" t="s">
        <v>56</v>
      </c>
      <c r="C16" s="9" t="s">
        <v>29</v>
      </c>
      <c r="D16" s="42" t="s">
        <v>57</v>
      </c>
      <c r="E16" s="10" t="s">
        <v>58</v>
      </c>
      <c r="F16" s="11" t="s">
        <v>18</v>
      </c>
      <c r="G16" s="11"/>
      <c r="H16" s="11">
        <v>1</v>
      </c>
      <c r="I16" s="69" t="s">
        <v>19</v>
      </c>
      <c r="J16" s="69" t="s">
        <v>19</v>
      </c>
      <c r="K16" s="70" t="s">
        <v>19</v>
      </c>
      <c r="L16" s="70" t="s">
        <v>19</v>
      </c>
    </row>
    <row r="17" spans="1:12" ht="37.5" x14ac:dyDescent="0.25">
      <c r="A17" s="8" t="s">
        <v>13</v>
      </c>
      <c r="B17" s="9" t="s">
        <v>59</v>
      </c>
      <c r="C17" s="9" t="s">
        <v>29</v>
      </c>
      <c r="D17" s="42" t="s">
        <v>60</v>
      </c>
      <c r="E17" s="10" t="s">
        <v>61</v>
      </c>
      <c r="F17" s="11" t="s">
        <v>18</v>
      </c>
      <c r="G17" s="11"/>
      <c r="H17" s="11">
        <v>1</v>
      </c>
      <c r="I17" s="69" t="s">
        <v>19</v>
      </c>
      <c r="J17" s="69" t="s">
        <v>19</v>
      </c>
      <c r="K17" s="70" t="s">
        <v>19</v>
      </c>
      <c r="L17" s="70" t="s">
        <v>19</v>
      </c>
    </row>
    <row r="18" spans="1:12" ht="37.5" x14ac:dyDescent="0.25">
      <c r="A18" s="8" t="s">
        <v>13</v>
      </c>
      <c r="B18" s="9" t="s">
        <v>62</v>
      </c>
      <c r="C18" s="9" t="s">
        <v>63</v>
      </c>
      <c r="D18" s="42" t="s">
        <v>64</v>
      </c>
      <c r="E18" s="10" t="s">
        <v>65</v>
      </c>
      <c r="F18" s="11" t="s">
        <v>18</v>
      </c>
      <c r="G18" s="11"/>
      <c r="H18" s="11">
        <v>1</v>
      </c>
      <c r="I18" s="69" t="s">
        <v>19</v>
      </c>
      <c r="J18" s="69" t="s">
        <v>19</v>
      </c>
      <c r="K18" s="70" t="s">
        <v>19</v>
      </c>
      <c r="L18" s="70" t="s">
        <v>19</v>
      </c>
    </row>
    <row r="19" spans="1:12" ht="56.25" x14ac:dyDescent="0.25">
      <c r="A19" s="8" t="s">
        <v>13</v>
      </c>
      <c r="B19" s="9" t="s">
        <v>66</v>
      </c>
      <c r="C19" s="9" t="s">
        <v>67</v>
      </c>
      <c r="D19" s="42" t="s">
        <v>68</v>
      </c>
      <c r="E19" s="10" t="s">
        <v>69</v>
      </c>
      <c r="F19" s="11" t="s">
        <v>18</v>
      </c>
      <c r="G19" s="11"/>
      <c r="H19" s="11">
        <v>1</v>
      </c>
      <c r="I19" s="69" t="s">
        <v>19</v>
      </c>
      <c r="J19" s="69" t="s">
        <v>19</v>
      </c>
      <c r="K19" s="70" t="s">
        <v>19</v>
      </c>
      <c r="L19" s="70" t="s">
        <v>19</v>
      </c>
    </row>
    <row r="20" spans="1:12" ht="37.5" x14ac:dyDescent="0.25">
      <c r="A20" s="8" t="s">
        <v>13</v>
      </c>
      <c r="B20" s="9" t="s">
        <v>70</v>
      </c>
      <c r="C20" s="9" t="s">
        <v>36</v>
      </c>
      <c r="D20" s="42" t="s">
        <v>71</v>
      </c>
      <c r="E20" s="10" t="s">
        <v>72</v>
      </c>
      <c r="F20" s="11" t="s">
        <v>18</v>
      </c>
      <c r="G20" s="11"/>
      <c r="H20" s="11">
        <v>1</v>
      </c>
      <c r="I20" s="69" t="s">
        <v>19</v>
      </c>
      <c r="J20" s="69" t="s">
        <v>19</v>
      </c>
      <c r="K20" s="70" t="s">
        <v>19</v>
      </c>
      <c r="L20" s="70" t="s">
        <v>19</v>
      </c>
    </row>
    <row r="21" spans="1:12" ht="37.5" x14ac:dyDescent="0.25">
      <c r="A21" s="8" t="s">
        <v>13</v>
      </c>
      <c r="B21" s="9" t="s">
        <v>73</v>
      </c>
      <c r="C21" s="9" t="s">
        <v>29</v>
      </c>
      <c r="D21" s="42" t="s">
        <v>74</v>
      </c>
      <c r="E21" s="10" t="s">
        <v>75</v>
      </c>
      <c r="F21" s="11" t="s">
        <v>18</v>
      </c>
      <c r="G21" s="11"/>
      <c r="H21" s="11">
        <v>1</v>
      </c>
      <c r="I21" s="69" t="s">
        <v>19</v>
      </c>
      <c r="J21" s="69" t="s">
        <v>19</v>
      </c>
      <c r="K21" s="70" t="s">
        <v>19</v>
      </c>
      <c r="L21" s="70" t="s">
        <v>19</v>
      </c>
    </row>
    <row r="22" spans="1:12" ht="37.5" x14ac:dyDescent="0.25">
      <c r="A22" s="8" t="s">
        <v>13</v>
      </c>
      <c r="B22" s="9" t="s">
        <v>76</v>
      </c>
      <c r="C22" s="9" t="s">
        <v>36</v>
      </c>
      <c r="D22" s="42" t="s">
        <v>77</v>
      </c>
      <c r="E22" s="10" t="s">
        <v>78</v>
      </c>
      <c r="F22" s="11" t="s">
        <v>18</v>
      </c>
      <c r="G22" s="11"/>
      <c r="H22" s="11">
        <v>1</v>
      </c>
      <c r="I22" s="69" t="s">
        <v>19</v>
      </c>
      <c r="J22" s="69" t="s">
        <v>19</v>
      </c>
      <c r="K22" s="70" t="s">
        <v>19</v>
      </c>
      <c r="L22" s="70" t="s">
        <v>19</v>
      </c>
    </row>
    <row r="23" spans="1:12" ht="37.5" x14ac:dyDescent="0.25">
      <c r="A23" s="8" t="s">
        <v>13</v>
      </c>
      <c r="B23" s="9" t="s">
        <v>79</v>
      </c>
      <c r="C23" s="9" t="s">
        <v>43</v>
      </c>
      <c r="D23" s="42" t="s">
        <v>80</v>
      </c>
      <c r="E23" s="10" t="s">
        <v>81</v>
      </c>
      <c r="F23" s="11" t="s">
        <v>18</v>
      </c>
      <c r="G23" s="11"/>
      <c r="H23" s="11">
        <v>1</v>
      </c>
      <c r="I23" s="69" t="s">
        <v>19</v>
      </c>
      <c r="J23" s="69" t="s">
        <v>19</v>
      </c>
      <c r="K23" s="70" t="s">
        <v>19</v>
      </c>
      <c r="L23" s="70" t="s">
        <v>19</v>
      </c>
    </row>
    <row r="24" spans="1:12" ht="37.5" x14ac:dyDescent="0.25">
      <c r="A24" s="8" t="s">
        <v>13</v>
      </c>
      <c r="B24" s="9" t="s">
        <v>82</v>
      </c>
      <c r="C24" s="9" t="s">
        <v>21</v>
      </c>
      <c r="D24" s="42" t="s">
        <v>83</v>
      </c>
      <c r="E24" s="10" t="s">
        <v>84</v>
      </c>
      <c r="F24" s="11" t="s">
        <v>18</v>
      </c>
      <c r="G24" s="11"/>
      <c r="H24" s="11">
        <v>1</v>
      </c>
      <c r="I24" s="69" t="s">
        <v>19</v>
      </c>
      <c r="J24" s="69" t="s">
        <v>19</v>
      </c>
      <c r="K24" s="70" t="s">
        <v>19</v>
      </c>
      <c r="L24" s="70" t="s">
        <v>19</v>
      </c>
    </row>
    <row r="25" spans="1:12" ht="37.5" x14ac:dyDescent="0.25">
      <c r="A25" s="8" t="s">
        <v>13</v>
      </c>
      <c r="B25" s="9" t="s">
        <v>85</v>
      </c>
      <c r="C25" s="9" t="s">
        <v>86</v>
      </c>
      <c r="D25" s="42" t="s">
        <v>87</v>
      </c>
      <c r="E25" s="10" t="s">
        <v>88</v>
      </c>
      <c r="F25" s="11" t="s">
        <v>18</v>
      </c>
      <c r="G25" s="11"/>
      <c r="H25" s="11">
        <v>1</v>
      </c>
      <c r="I25" s="69" t="s">
        <v>19</v>
      </c>
      <c r="J25" s="69" t="s">
        <v>19</v>
      </c>
      <c r="K25" s="70" t="s">
        <v>19</v>
      </c>
      <c r="L25" s="70" t="s">
        <v>19</v>
      </c>
    </row>
    <row r="26" spans="1:12" ht="56.25" x14ac:dyDescent="0.25">
      <c r="A26" s="8" t="s">
        <v>13</v>
      </c>
      <c r="B26" s="9" t="s">
        <v>89</v>
      </c>
      <c r="C26" s="9" t="s">
        <v>29</v>
      </c>
      <c r="D26" s="42" t="s">
        <v>90</v>
      </c>
      <c r="E26" s="10" t="s">
        <v>91</v>
      </c>
      <c r="F26" s="11" t="s">
        <v>18</v>
      </c>
      <c r="G26" s="11"/>
      <c r="H26" s="11">
        <v>1</v>
      </c>
      <c r="I26" s="69" t="s">
        <v>19</v>
      </c>
      <c r="J26" s="69" t="s">
        <v>19</v>
      </c>
      <c r="K26" s="70" t="s">
        <v>19</v>
      </c>
      <c r="L26" s="70" t="s">
        <v>19</v>
      </c>
    </row>
    <row r="27" spans="1:12" ht="37.5" x14ac:dyDescent="0.25">
      <c r="A27" s="8" t="s">
        <v>13</v>
      </c>
      <c r="B27" s="9" t="s">
        <v>92</v>
      </c>
      <c r="C27" s="9" t="s">
        <v>21</v>
      </c>
      <c r="D27" s="42" t="s">
        <v>93</v>
      </c>
      <c r="E27" s="10" t="s">
        <v>94</v>
      </c>
      <c r="F27" s="11" t="s">
        <v>18</v>
      </c>
      <c r="G27" s="11"/>
      <c r="H27" s="11">
        <v>1</v>
      </c>
      <c r="I27" s="69" t="s">
        <v>19</v>
      </c>
      <c r="J27" s="69" t="s">
        <v>19</v>
      </c>
      <c r="K27" s="70" t="s">
        <v>19</v>
      </c>
      <c r="L27" s="70" t="s">
        <v>19</v>
      </c>
    </row>
    <row r="28" spans="1:12" ht="37.5" x14ac:dyDescent="0.25">
      <c r="A28" s="8" t="s">
        <v>13</v>
      </c>
      <c r="B28" s="9" t="s">
        <v>95</v>
      </c>
      <c r="C28" s="9" t="s">
        <v>53</v>
      </c>
      <c r="D28" s="42" t="s">
        <v>96</v>
      </c>
      <c r="E28" s="10" t="s">
        <v>97</v>
      </c>
      <c r="F28" s="11" t="s">
        <v>18</v>
      </c>
      <c r="G28" s="11"/>
      <c r="H28" s="11">
        <v>1</v>
      </c>
      <c r="I28" s="69" t="s">
        <v>19</v>
      </c>
      <c r="J28" s="69" t="s">
        <v>19</v>
      </c>
      <c r="K28" s="70" t="s">
        <v>19</v>
      </c>
      <c r="L28" s="70" t="s">
        <v>19</v>
      </c>
    </row>
    <row r="29" spans="1:12" ht="37.5" x14ac:dyDescent="0.25">
      <c r="A29" s="8" t="s">
        <v>13</v>
      </c>
      <c r="B29" s="9" t="s">
        <v>98</v>
      </c>
      <c r="C29" s="9" t="s">
        <v>15</v>
      </c>
      <c r="D29" s="42" t="s">
        <v>99</v>
      </c>
      <c r="E29" s="10" t="s">
        <v>100</v>
      </c>
      <c r="F29" s="11" t="s">
        <v>18</v>
      </c>
      <c r="G29" s="11"/>
      <c r="H29" s="11">
        <v>1</v>
      </c>
      <c r="I29" s="69" t="s">
        <v>19</v>
      </c>
      <c r="J29" s="69" t="s">
        <v>19</v>
      </c>
      <c r="K29" s="70" t="s">
        <v>19</v>
      </c>
      <c r="L29" s="70" t="s">
        <v>19</v>
      </c>
    </row>
    <row r="30" spans="1:12" ht="37.5" x14ac:dyDescent="0.25">
      <c r="A30" s="8" t="s">
        <v>13</v>
      </c>
      <c r="B30" s="9" t="s">
        <v>101</v>
      </c>
      <c r="C30" s="9" t="s">
        <v>36</v>
      </c>
      <c r="D30" s="42" t="s">
        <v>102</v>
      </c>
      <c r="E30" s="10" t="s">
        <v>103</v>
      </c>
      <c r="F30" s="11" t="s">
        <v>18</v>
      </c>
      <c r="G30" s="11"/>
      <c r="H30" s="11">
        <v>1</v>
      </c>
      <c r="I30" s="69">
        <v>13995.8</v>
      </c>
      <c r="J30" s="69">
        <v>6949.39</v>
      </c>
      <c r="K30" s="70">
        <v>1</v>
      </c>
      <c r="L30" s="70">
        <v>0</v>
      </c>
    </row>
    <row r="31" spans="1:12" ht="37.5" x14ac:dyDescent="0.25">
      <c r="A31" s="8" t="s">
        <v>13</v>
      </c>
      <c r="B31" s="9" t="s">
        <v>104</v>
      </c>
      <c r="C31" s="9" t="s">
        <v>105</v>
      </c>
      <c r="D31" s="42" t="s">
        <v>106</v>
      </c>
      <c r="E31" s="10" t="s">
        <v>107</v>
      </c>
      <c r="F31" s="11" t="s">
        <v>18</v>
      </c>
      <c r="G31" s="11"/>
      <c r="H31" s="11">
        <v>1</v>
      </c>
      <c r="I31" s="69">
        <v>77.900000000000006</v>
      </c>
      <c r="J31" s="69">
        <v>173.45</v>
      </c>
      <c r="K31" s="70">
        <v>0.4491207840876334</v>
      </c>
      <c r="L31" s="70">
        <v>0.4491207840876334</v>
      </c>
    </row>
    <row r="32" spans="1:12" ht="37.5" x14ac:dyDescent="0.25">
      <c r="A32" s="8" t="s">
        <v>13</v>
      </c>
      <c r="B32" s="9" t="s">
        <v>108</v>
      </c>
      <c r="C32" s="9" t="s">
        <v>67</v>
      </c>
      <c r="D32" s="42" t="s">
        <v>109</v>
      </c>
      <c r="E32" s="10" t="s">
        <v>110</v>
      </c>
      <c r="F32" s="11" t="s">
        <v>18</v>
      </c>
      <c r="G32" s="11"/>
      <c r="H32" s="11">
        <v>1</v>
      </c>
      <c r="I32" s="69" t="s">
        <v>19</v>
      </c>
      <c r="J32" s="69" t="s">
        <v>19</v>
      </c>
      <c r="K32" s="70" t="s">
        <v>19</v>
      </c>
      <c r="L32" s="70" t="s">
        <v>19</v>
      </c>
    </row>
    <row r="33" spans="1:12" ht="56.25" x14ac:dyDescent="0.25">
      <c r="A33" s="8" t="s">
        <v>13</v>
      </c>
      <c r="B33" s="9" t="s">
        <v>111</v>
      </c>
      <c r="C33" s="9" t="s">
        <v>43</v>
      </c>
      <c r="D33" s="42" t="s">
        <v>112</v>
      </c>
      <c r="E33" s="10" t="s">
        <v>113</v>
      </c>
      <c r="F33" s="11" t="s">
        <v>18</v>
      </c>
      <c r="G33" s="11"/>
      <c r="H33" s="11">
        <v>1</v>
      </c>
      <c r="I33" s="69" t="s">
        <v>19</v>
      </c>
      <c r="J33" s="69" t="s">
        <v>19</v>
      </c>
      <c r="K33" s="70" t="s">
        <v>19</v>
      </c>
      <c r="L33" s="70" t="s">
        <v>19</v>
      </c>
    </row>
    <row r="34" spans="1:12" ht="37.5" x14ac:dyDescent="0.25">
      <c r="A34" s="8" t="s">
        <v>13</v>
      </c>
      <c r="B34" s="9" t="s">
        <v>114</v>
      </c>
      <c r="C34" s="9" t="s">
        <v>53</v>
      </c>
      <c r="D34" s="42" t="s">
        <v>115</v>
      </c>
      <c r="E34" s="10" t="s">
        <v>116</v>
      </c>
      <c r="F34" s="11" t="s">
        <v>18</v>
      </c>
      <c r="G34" s="11"/>
      <c r="H34" s="11">
        <v>1</v>
      </c>
      <c r="I34" s="69" t="s">
        <v>19</v>
      </c>
      <c r="J34" s="69" t="s">
        <v>19</v>
      </c>
      <c r="K34" s="70" t="s">
        <v>19</v>
      </c>
      <c r="L34" s="70" t="s">
        <v>19</v>
      </c>
    </row>
    <row r="35" spans="1:12" ht="37.5" x14ac:dyDescent="0.25">
      <c r="A35" s="8" t="s">
        <v>13</v>
      </c>
      <c r="B35" s="9" t="s">
        <v>117</v>
      </c>
      <c r="C35" s="9" t="s">
        <v>118</v>
      </c>
      <c r="D35" s="42" t="s">
        <v>119</v>
      </c>
      <c r="E35" s="10" t="s">
        <v>120</v>
      </c>
      <c r="F35" s="11" t="s">
        <v>18</v>
      </c>
      <c r="G35" s="11"/>
      <c r="H35" s="11">
        <v>1</v>
      </c>
      <c r="I35" s="69" t="s">
        <v>19</v>
      </c>
      <c r="J35" s="69" t="s">
        <v>19</v>
      </c>
      <c r="K35" s="70" t="s">
        <v>19</v>
      </c>
      <c r="L35" s="70" t="s">
        <v>19</v>
      </c>
    </row>
    <row r="36" spans="1:12" ht="37.5" x14ac:dyDescent="0.25">
      <c r="A36" s="8" t="s">
        <v>13</v>
      </c>
      <c r="B36" s="9" t="s">
        <v>121</v>
      </c>
      <c r="C36" s="9" t="s">
        <v>63</v>
      </c>
      <c r="D36" s="42" t="s">
        <v>122</v>
      </c>
      <c r="E36" s="10" t="s">
        <v>123</v>
      </c>
      <c r="F36" s="11" t="s">
        <v>18</v>
      </c>
      <c r="G36" s="11"/>
      <c r="H36" s="11">
        <v>1</v>
      </c>
      <c r="I36" s="69" t="s">
        <v>19</v>
      </c>
      <c r="J36" s="69" t="s">
        <v>19</v>
      </c>
      <c r="K36" s="70" t="s">
        <v>19</v>
      </c>
      <c r="L36" s="70" t="s">
        <v>19</v>
      </c>
    </row>
    <row r="37" spans="1:12" ht="37.5" x14ac:dyDescent="0.25">
      <c r="A37" s="8" t="s">
        <v>13</v>
      </c>
      <c r="B37" s="9" t="s">
        <v>124</v>
      </c>
      <c r="C37" s="9" t="s">
        <v>118</v>
      </c>
      <c r="D37" s="42" t="s">
        <v>125</v>
      </c>
      <c r="E37" s="10" t="s">
        <v>126</v>
      </c>
      <c r="F37" s="11" t="s">
        <v>18</v>
      </c>
      <c r="G37" s="11"/>
      <c r="H37" s="11">
        <v>1</v>
      </c>
      <c r="I37" s="69" t="s">
        <v>19</v>
      </c>
      <c r="J37" s="69" t="s">
        <v>19</v>
      </c>
      <c r="K37" s="70" t="s">
        <v>19</v>
      </c>
      <c r="L37" s="70" t="s">
        <v>19</v>
      </c>
    </row>
    <row r="38" spans="1:12" ht="37.5" x14ac:dyDescent="0.25">
      <c r="A38" s="8" t="s">
        <v>13</v>
      </c>
      <c r="B38" s="9" t="s">
        <v>127</v>
      </c>
      <c r="C38" s="9" t="s">
        <v>36</v>
      </c>
      <c r="D38" s="42" t="s">
        <v>128</v>
      </c>
      <c r="E38" s="10" t="s">
        <v>129</v>
      </c>
      <c r="F38" s="11" t="s">
        <v>18</v>
      </c>
      <c r="G38" s="11"/>
      <c r="H38" s="11">
        <v>1</v>
      </c>
      <c r="I38" s="69" t="s">
        <v>19</v>
      </c>
      <c r="J38" s="69" t="s">
        <v>19</v>
      </c>
      <c r="K38" s="70" t="s">
        <v>19</v>
      </c>
      <c r="L38" s="70" t="s">
        <v>19</v>
      </c>
    </row>
    <row r="39" spans="1:12" ht="37.5" x14ac:dyDescent="0.25">
      <c r="A39" s="8" t="s">
        <v>13</v>
      </c>
      <c r="B39" s="9" t="s">
        <v>130</v>
      </c>
      <c r="C39" s="9" t="s">
        <v>86</v>
      </c>
      <c r="D39" s="42" t="s">
        <v>131</v>
      </c>
      <c r="E39" s="10" t="s">
        <v>132</v>
      </c>
      <c r="F39" s="11" t="s">
        <v>18</v>
      </c>
      <c r="G39" s="11"/>
      <c r="H39" s="11">
        <v>1</v>
      </c>
      <c r="I39" s="69" t="s">
        <v>19</v>
      </c>
      <c r="J39" s="69" t="s">
        <v>19</v>
      </c>
      <c r="K39" s="70" t="s">
        <v>19</v>
      </c>
      <c r="L39" s="70" t="s">
        <v>19</v>
      </c>
    </row>
    <row r="40" spans="1:12" ht="56.25" x14ac:dyDescent="0.25">
      <c r="A40" s="8" t="s">
        <v>13</v>
      </c>
      <c r="B40" s="9" t="s">
        <v>133</v>
      </c>
      <c r="C40" s="9" t="s">
        <v>118</v>
      </c>
      <c r="D40" s="42" t="s">
        <v>134</v>
      </c>
      <c r="E40" s="10" t="s">
        <v>135</v>
      </c>
      <c r="F40" s="11" t="s">
        <v>18</v>
      </c>
      <c r="G40" s="11"/>
      <c r="H40" s="11">
        <v>1</v>
      </c>
      <c r="I40" s="69" t="s">
        <v>19</v>
      </c>
      <c r="J40" s="69" t="s">
        <v>19</v>
      </c>
      <c r="K40" s="70" t="s">
        <v>19</v>
      </c>
      <c r="L40" s="70" t="s">
        <v>19</v>
      </c>
    </row>
    <row r="41" spans="1:12" ht="56.25" x14ac:dyDescent="0.25">
      <c r="A41" s="8" t="s">
        <v>13</v>
      </c>
      <c r="B41" s="9" t="s">
        <v>136</v>
      </c>
      <c r="C41" s="9" t="s">
        <v>86</v>
      </c>
      <c r="D41" s="42" t="s">
        <v>137</v>
      </c>
      <c r="E41" s="10" t="s">
        <v>138</v>
      </c>
      <c r="F41" s="11" t="s">
        <v>18</v>
      </c>
      <c r="G41" s="11"/>
      <c r="H41" s="11">
        <v>1</v>
      </c>
      <c r="I41" s="69" t="s">
        <v>19</v>
      </c>
      <c r="J41" s="69" t="s">
        <v>19</v>
      </c>
      <c r="K41" s="70" t="s">
        <v>19</v>
      </c>
      <c r="L41" s="70" t="s">
        <v>19</v>
      </c>
    </row>
    <row r="42" spans="1:12" ht="37.5" x14ac:dyDescent="0.25">
      <c r="A42" s="8" t="s">
        <v>13</v>
      </c>
      <c r="B42" s="9" t="s">
        <v>139</v>
      </c>
      <c r="C42" s="9" t="s">
        <v>118</v>
      </c>
      <c r="D42" s="42" t="s">
        <v>140</v>
      </c>
      <c r="E42" s="10" t="s">
        <v>141</v>
      </c>
      <c r="F42" s="11" t="s">
        <v>18</v>
      </c>
      <c r="G42" s="11"/>
      <c r="H42" s="11">
        <v>1</v>
      </c>
      <c r="I42" s="69" t="s">
        <v>19</v>
      </c>
      <c r="J42" s="69" t="s">
        <v>19</v>
      </c>
      <c r="K42" s="70" t="s">
        <v>19</v>
      </c>
      <c r="L42" s="70" t="s">
        <v>19</v>
      </c>
    </row>
    <row r="43" spans="1:12" ht="37.5" x14ac:dyDescent="0.25">
      <c r="A43" s="8" t="s">
        <v>13</v>
      </c>
      <c r="B43" s="9" t="s">
        <v>142</v>
      </c>
      <c r="C43" s="9" t="s">
        <v>43</v>
      </c>
      <c r="D43" s="42" t="s">
        <v>143</v>
      </c>
      <c r="E43" s="10" t="s">
        <v>144</v>
      </c>
      <c r="F43" s="11" t="s">
        <v>18</v>
      </c>
      <c r="G43" s="11"/>
      <c r="H43" s="11">
        <v>1</v>
      </c>
      <c r="I43" s="69">
        <v>0</v>
      </c>
      <c r="J43" s="69">
        <v>14820</v>
      </c>
      <c r="K43" s="70">
        <v>0</v>
      </c>
      <c r="L43" s="70">
        <v>0</v>
      </c>
    </row>
    <row r="44" spans="1:12" ht="37.5" x14ac:dyDescent="0.25">
      <c r="A44" s="8" t="s">
        <v>13</v>
      </c>
      <c r="B44" s="9" t="s">
        <v>145</v>
      </c>
      <c r="C44" s="9" t="s">
        <v>118</v>
      </c>
      <c r="D44" s="42" t="s">
        <v>146</v>
      </c>
      <c r="E44" s="10" t="s">
        <v>147</v>
      </c>
      <c r="F44" s="11" t="s">
        <v>18</v>
      </c>
      <c r="G44" s="11"/>
      <c r="H44" s="11">
        <v>1</v>
      </c>
      <c r="I44" s="69" t="s">
        <v>19</v>
      </c>
      <c r="J44" s="69" t="s">
        <v>19</v>
      </c>
      <c r="K44" s="70" t="s">
        <v>19</v>
      </c>
      <c r="L44" s="70" t="s">
        <v>19</v>
      </c>
    </row>
    <row r="45" spans="1:12" ht="37.5" x14ac:dyDescent="0.25">
      <c r="A45" s="8" t="s">
        <v>13</v>
      </c>
      <c r="B45" s="9" t="s">
        <v>148</v>
      </c>
      <c r="C45" s="9" t="s">
        <v>67</v>
      </c>
      <c r="D45" s="42" t="s">
        <v>149</v>
      </c>
      <c r="E45" s="10" t="s">
        <v>150</v>
      </c>
      <c r="F45" s="11" t="s">
        <v>18</v>
      </c>
      <c r="G45" s="11"/>
      <c r="H45" s="11">
        <v>1</v>
      </c>
      <c r="I45" s="69" t="s">
        <v>19</v>
      </c>
      <c r="J45" s="69" t="s">
        <v>19</v>
      </c>
      <c r="K45" s="70" t="s">
        <v>19</v>
      </c>
      <c r="L45" s="70" t="s">
        <v>19</v>
      </c>
    </row>
    <row r="46" spans="1:12" ht="56.25" x14ac:dyDescent="0.25">
      <c r="A46" s="8" t="s">
        <v>13</v>
      </c>
      <c r="B46" s="9" t="s">
        <v>151</v>
      </c>
      <c r="C46" s="9" t="s">
        <v>53</v>
      </c>
      <c r="D46" s="42" t="s">
        <v>152</v>
      </c>
      <c r="E46" s="10" t="s">
        <v>153</v>
      </c>
      <c r="F46" s="11" t="s">
        <v>18</v>
      </c>
      <c r="G46" s="11"/>
      <c r="H46" s="11">
        <v>1</v>
      </c>
      <c r="I46" s="69" t="s">
        <v>19</v>
      </c>
      <c r="J46" s="69" t="s">
        <v>19</v>
      </c>
      <c r="K46" s="70" t="s">
        <v>19</v>
      </c>
      <c r="L46" s="70" t="s">
        <v>19</v>
      </c>
    </row>
    <row r="47" spans="1:12" ht="37.5" x14ac:dyDescent="0.25">
      <c r="A47" s="8" t="s">
        <v>13</v>
      </c>
      <c r="B47" s="9" t="s">
        <v>154</v>
      </c>
      <c r="C47" s="9" t="s">
        <v>21</v>
      </c>
      <c r="D47" s="42" t="s">
        <v>155</v>
      </c>
      <c r="E47" s="10" t="s">
        <v>156</v>
      </c>
      <c r="F47" s="11" t="s">
        <v>18</v>
      </c>
      <c r="G47" s="11"/>
      <c r="H47" s="11">
        <v>1</v>
      </c>
      <c r="I47" s="69" t="s">
        <v>19</v>
      </c>
      <c r="J47" s="69" t="s">
        <v>19</v>
      </c>
      <c r="K47" s="70" t="s">
        <v>19</v>
      </c>
      <c r="L47" s="70" t="s">
        <v>19</v>
      </c>
    </row>
    <row r="48" spans="1:12" ht="37.5" x14ac:dyDescent="0.25">
      <c r="A48" s="8" t="s">
        <v>13</v>
      </c>
      <c r="B48" s="9" t="s">
        <v>157</v>
      </c>
      <c r="C48" s="9" t="s">
        <v>43</v>
      </c>
      <c r="D48" s="42" t="s">
        <v>158</v>
      </c>
      <c r="E48" s="10" t="s">
        <v>159</v>
      </c>
      <c r="F48" s="11" t="s">
        <v>18</v>
      </c>
      <c r="G48" s="11"/>
      <c r="H48" s="11">
        <v>1</v>
      </c>
      <c r="I48" s="69" t="s">
        <v>19</v>
      </c>
      <c r="J48" s="69" t="s">
        <v>19</v>
      </c>
      <c r="K48" s="70" t="s">
        <v>19</v>
      </c>
      <c r="L48" s="70" t="s">
        <v>19</v>
      </c>
    </row>
    <row r="49" spans="1:12" ht="37.5" x14ac:dyDescent="0.25">
      <c r="A49" s="8" t="s">
        <v>13</v>
      </c>
      <c r="B49" s="9" t="s">
        <v>160</v>
      </c>
      <c r="C49" s="9" t="s">
        <v>36</v>
      </c>
      <c r="D49" s="42" t="s">
        <v>161</v>
      </c>
      <c r="E49" s="10" t="s">
        <v>162</v>
      </c>
      <c r="F49" s="11" t="s">
        <v>18</v>
      </c>
      <c r="G49" s="11"/>
      <c r="H49" s="11">
        <v>1</v>
      </c>
      <c r="I49" s="69" t="s">
        <v>19</v>
      </c>
      <c r="J49" s="69" t="s">
        <v>19</v>
      </c>
      <c r="K49" s="70" t="s">
        <v>19</v>
      </c>
      <c r="L49" s="70" t="s">
        <v>19</v>
      </c>
    </row>
    <row r="50" spans="1:12" ht="56.25" x14ac:dyDescent="0.25">
      <c r="A50" s="8" t="s">
        <v>13</v>
      </c>
      <c r="B50" s="9" t="s">
        <v>163</v>
      </c>
      <c r="C50" s="9" t="s">
        <v>86</v>
      </c>
      <c r="D50" s="43" t="s">
        <v>164</v>
      </c>
      <c r="E50" s="10" t="s">
        <v>165</v>
      </c>
      <c r="F50" s="11" t="s">
        <v>18</v>
      </c>
      <c r="G50" s="11"/>
      <c r="H50" s="11">
        <v>1</v>
      </c>
      <c r="I50" s="69" t="s">
        <v>19</v>
      </c>
      <c r="J50" s="69" t="s">
        <v>19</v>
      </c>
      <c r="K50" s="70" t="s">
        <v>19</v>
      </c>
      <c r="L50" s="70" t="s">
        <v>19</v>
      </c>
    </row>
    <row r="51" spans="1:12" ht="56.25" x14ac:dyDescent="0.25">
      <c r="A51" s="8" t="s">
        <v>13</v>
      </c>
      <c r="B51" s="12" t="s">
        <v>166</v>
      </c>
      <c r="C51" s="13" t="s">
        <v>53</v>
      </c>
      <c r="D51" s="42" t="s">
        <v>167</v>
      </c>
      <c r="E51" s="10" t="s">
        <v>168</v>
      </c>
      <c r="F51" s="14" t="s">
        <v>18</v>
      </c>
      <c r="G51" s="11"/>
      <c r="H51" s="11">
        <v>1</v>
      </c>
      <c r="I51" s="69" t="s">
        <v>19</v>
      </c>
      <c r="J51" s="69" t="s">
        <v>19</v>
      </c>
      <c r="K51" s="70" t="s">
        <v>19</v>
      </c>
      <c r="L51" s="70" t="s">
        <v>19</v>
      </c>
    </row>
    <row r="52" spans="1:12" ht="93.75" x14ac:dyDescent="0.25">
      <c r="A52" s="8" t="s">
        <v>13</v>
      </c>
      <c r="B52" s="9" t="s">
        <v>169</v>
      </c>
      <c r="C52" s="9" t="s">
        <v>53</v>
      </c>
      <c r="D52" s="44" t="s">
        <v>170</v>
      </c>
      <c r="E52" s="10" t="s">
        <v>171</v>
      </c>
      <c r="F52" s="11" t="s">
        <v>18</v>
      </c>
      <c r="G52" s="11"/>
      <c r="H52" s="11">
        <v>1</v>
      </c>
      <c r="I52" s="69" t="s">
        <v>19</v>
      </c>
      <c r="J52" s="69" t="s">
        <v>19</v>
      </c>
      <c r="K52" s="70" t="s">
        <v>19</v>
      </c>
      <c r="L52" s="70" t="s">
        <v>19</v>
      </c>
    </row>
    <row r="53" spans="1:12" ht="112.5" x14ac:dyDescent="0.25">
      <c r="A53" s="8" t="s">
        <v>13</v>
      </c>
      <c r="B53" s="9" t="s">
        <v>172</v>
      </c>
      <c r="C53" s="9" t="s">
        <v>173</v>
      </c>
      <c r="D53" s="42" t="s">
        <v>174</v>
      </c>
      <c r="E53" s="10" t="s">
        <v>175</v>
      </c>
      <c r="F53" s="11" t="s">
        <v>18</v>
      </c>
      <c r="G53" s="11"/>
      <c r="H53" s="11">
        <v>1</v>
      </c>
      <c r="I53" s="69" t="s">
        <v>19</v>
      </c>
      <c r="J53" s="69" t="s">
        <v>19</v>
      </c>
      <c r="K53" s="70" t="s">
        <v>19</v>
      </c>
      <c r="L53" s="70" t="s">
        <v>19</v>
      </c>
    </row>
    <row r="54" spans="1:12" ht="93.75" x14ac:dyDescent="0.25">
      <c r="A54" s="8" t="s">
        <v>13</v>
      </c>
      <c r="B54" s="9" t="s">
        <v>176</v>
      </c>
      <c r="C54" s="9" t="s">
        <v>21</v>
      </c>
      <c r="D54" s="42" t="s">
        <v>177</v>
      </c>
      <c r="E54" s="10" t="s">
        <v>178</v>
      </c>
      <c r="F54" s="11" t="s">
        <v>18</v>
      </c>
      <c r="G54" s="11"/>
      <c r="H54" s="11">
        <v>1</v>
      </c>
      <c r="I54" s="69" t="s">
        <v>19</v>
      </c>
      <c r="J54" s="69" t="s">
        <v>19</v>
      </c>
      <c r="K54" s="70" t="s">
        <v>19</v>
      </c>
      <c r="L54" s="70" t="s">
        <v>19</v>
      </c>
    </row>
    <row r="55" spans="1:12" ht="93.75" x14ac:dyDescent="0.25">
      <c r="A55" s="8" t="s">
        <v>13</v>
      </c>
      <c r="B55" s="9" t="s">
        <v>179</v>
      </c>
      <c r="C55" s="9" t="s">
        <v>29</v>
      </c>
      <c r="D55" s="42" t="s">
        <v>180</v>
      </c>
      <c r="E55" s="10" t="s">
        <v>181</v>
      </c>
      <c r="F55" s="11" t="s">
        <v>18</v>
      </c>
      <c r="G55" s="11"/>
      <c r="H55" s="11">
        <v>1</v>
      </c>
      <c r="I55" s="69" t="s">
        <v>19</v>
      </c>
      <c r="J55" s="69" t="s">
        <v>19</v>
      </c>
      <c r="K55" s="70" t="s">
        <v>19</v>
      </c>
      <c r="L55" s="70" t="s">
        <v>19</v>
      </c>
    </row>
    <row r="56" spans="1:12" ht="93.75" x14ac:dyDescent="0.25">
      <c r="A56" s="8" t="s">
        <v>13</v>
      </c>
      <c r="B56" s="9" t="s">
        <v>182</v>
      </c>
      <c r="C56" s="9" t="s">
        <v>53</v>
      </c>
      <c r="D56" s="42" t="s">
        <v>183</v>
      </c>
      <c r="E56" s="10" t="s">
        <v>184</v>
      </c>
      <c r="F56" s="11" t="s">
        <v>18</v>
      </c>
      <c r="G56" s="11"/>
      <c r="H56" s="11">
        <v>1</v>
      </c>
      <c r="I56" s="69" t="s">
        <v>19</v>
      </c>
      <c r="J56" s="69" t="s">
        <v>19</v>
      </c>
      <c r="K56" s="70" t="s">
        <v>19</v>
      </c>
      <c r="L56" s="70" t="s">
        <v>19</v>
      </c>
    </row>
    <row r="57" spans="1:12" ht="93.75" x14ac:dyDescent="0.25">
      <c r="A57" s="8" t="s">
        <v>13</v>
      </c>
      <c r="B57" s="9" t="s">
        <v>185</v>
      </c>
      <c r="C57" s="9" t="s">
        <v>43</v>
      </c>
      <c r="D57" s="42" t="s">
        <v>186</v>
      </c>
      <c r="E57" s="10" t="s">
        <v>187</v>
      </c>
      <c r="F57" s="11" t="s">
        <v>18</v>
      </c>
      <c r="G57" s="11"/>
      <c r="H57" s="11">
        <v>1</v>
      </c>
      <c r="I57" s="69" t="s">
        <v>19</v>
      </c>
      <c r="J57" s="69" t="s">
        <v>19</v>
      </c>
      <c r="K57" s="70" t="s">
        <v>19</v>
      </c>
      <c r="L57" s="70" t="s">
        <v>19</v>
      </c>
    </row>
    <row r="58" spans="1:12" ht="93.75" x14ac:dyDescent="0.25">
      <c r="A58" s="8" t="s">
        <v>13</v>
      </c>
      <c r="B58" s="9" t="s">
        <v>188</v>
      </c>
      <c r="C58" s="9" t="s">
        <v>63</v>
      </c>
      <c r="D58" s="42" t="s">
        <v>189</v>
      </c>
      <c r="E58" s="10" t="s">
        <v>190</v>
      </c>
      <c r="F58" s="11" t="s">
        <v>18</v>
      </c>
      <c r="G58" s="11"/>
      <c r="H58" s="11">
        <v>1</v>
      </c>
      <c r="I58" s="69" t="s">
        <v>19</v>
      </c>
      <c r="J58" s="69" t="s">
        <v>19</v>
      </c>
      <c r="K58" s="70" t="s">
        <v>19</v>
      </c>
      <c r="L58" s="70" t="s">
        <v>19</v>
      </c>
    </row>
    <row r="59" spans="1:12" ht="56.25" x14ac:dyDescent="0.25">
      <c r="A59" s="8" t="s">
        <v>13</v>
      </c>
      <c r="B59" s="9" t="s">
        <v>191</v>
      </c>
      <c r="C59" s="9" t="s">
        <v>25</v>
      </c>
      <c r="D59" s="42" t="s">
        <v>192</v>
      </c>
      <c r="E59" s="10" t="s">
        <v>193</v>
      </c>
      <c r="F59" s="11" t="s">
        <v>18</v>
      </c>
      <c r="G59" s="11"/>
      <c r="H59" s="11">
        <v>1</v>
      </c>
      <c r="I59" s="69" t="s">
        <v>19</v>
      </c>
      <c r="J59" s="69" t="s">
        <v>19</v>
      </c>
      <c r="K59" s="70" t="s">
        <v>19</v>
      </c>
      <c r="L59" s="70" t="s">
        <v>19</v>
      </c>
    </row>
    <row r="60" spans="1:12" ht="75" x14ac:dyDescent="0.25">
      <c r="A60" s="8" t="s">
        <v>13</v>
      </c>
      <c r="B60" s="9" t="s">
        <v>194</v>
      </c>
      <c r="C60" s="9" t="s">
        <v>25</v>
      </c>
      <c r="D60" s="42" t="s">
        <v>195</v>
      </c>
      <c r="E60" s="10" t="s">
        <v>196</v>
      </c>
      <c r="F60" s="11" t="s">
        <v>18</v>
      </c>
      <c r="G60" s="11"/>
      <c r="H60" s="11">
        <v>1</v>
      </c>
      <c r="I60" s="69" t="s">
        <v>19</v>
      </c>
      <c r="J60" s="69" t="s">
        <v>19</v>
      </c>
      <c r="K60" s="70" t="s">
        <v>19</v>
      </c>
      <c r="L60" s="70" t="s">
        <v>19</v>
      </c>
    </row>
    <row r="61" spans="1:12" ht="56.25" x14ac:dyDescent="0.25">
      <c r="A61" s="8" t="s">
        <v>13</v>
      </c>
      <c r="B61" s="9" t="s">
        <v>197</v>
      </c>
      <c r="C61" s="9" t="s">
        <v>25</v>
      </c>
      <c r="D61" s="42" t="s">
        <v>198</v>
      </c>
      <c r="E61" s="10" t="s">
        <v>199</v>
      </c>
      <c r="F61" s="11" t="s">
        <v>18</v>
      </c>
      <c r="G61" s="11"/>
      <c r="H61" s="11">
        <v>1</v>
      </c>
      <c r="I61" s="69">
        <v>238676</v>
      </c>
      <c r="J61" s="69">
        <v>31892.43</v>
      </c>
      <c r="K61" s="70">
        <v>1</v>
      </c>
      <c r="L61" s="70">
        <v>0</v>
      </c>
    </row>
    <row r="62" spans="1:12" ht="56.25" x14ac:dyDescent="0.25">
      <c r="A62" s="8" t="s">
        <v>13</v>
      </c>
      <c r="B62" s="9" t="s">
        <v>200</v>
      </c>
      <c r="C62" s="9" t="s">
        <v>201</v>
      </c>
      <c r="D62" s="42" t="s">
        <v>202</v>
      </c>
      <c r="E62" s="10" t="s">
        <v>203</v>
      </c>
      <c r="F62" s="11" t="s">
        <v>18</v>
      </c>
      <c r="G62" s="11"/>
      <c r="H62" s="11">
        <v>1</v>
      </c>
      <c r="I62" s="69">
        <v>10966</v>
      </c>
      <c r="J62" s="69">
        <v>12045</v>
      </c>
      <c r="K62" s="70">
        <v>0.91041926110419258</v>
      </c>
      <c r="L62" s="70">
        <v>8.5726314307640328E-3</v>
      </c>
    </row>
    <row r="63" spans="1:12" ht="150" x14ac:dyDescent="0.25">
      <c r="A63" s="8" t="s">
        <v>13</v>
      </c>
      <c r="B63" s="9" t="s">
        <v>204</v>
      </c>
      <c r="C63" s="9" t="s">
        <v>15</v>
      </c>
      <c r="D63" s="42" t="s">
        <v>205</v>
      </c>
      <c r="E63" s="10" t="s">
        <v>206</v>
      </c>
      <c r="F63" s="11" t="s">
        <v>18</v>
      </c>
      <c r="G63" s="11"/>
      <c r="H63" s="11">
        <v>1</v>
      </c>
      <c r="I63" s="69">
        <v>654935.68000000005</v>
      </c>
      <c r="J63" s="69">
        <v>595037.37</v>
      </c>
      <c r="K63" s="70">
        <v>1</v>
      </c>
      <c r="L63" s="70">
        <v>0</v>
      </c>
    </row>
    <row r="64" spans="1:12" ht="56.25" x14ac:dyDescent="0.25">
      <c r="A64" s="8" t="s">
        <v>13</v>
      </c>
      <c r="B64" s="9" t="s">
        <v>207</v>
      </c>
      <c r="C64" s="9" t="s">
        <v>15</v>
      </c>
      <c r="D64" s="42" t="s">
        <v>208</v>
      </c>
      <c r="E64" s="10" t="s">
        <v>209</v>
      </c>
      <c r="F64" s="11" t="s">
        <v>18</v>
      </c>
      <c r="G64" s="11"/>
      <c r="H64" s="11">
        <v>1</v>
      </c>
      <c r="I64" s="69" t="s">
        <v>19</v>
      </c>
      <c r="J64" s="69" t="s">
        <v>19</v>
      </c>
      <c r="K64" s="70" t="s">
        <v>19</v>
      </c>
      <c r="L64" s="70" t="s">
        <v>19</v>
      </c>
    </row>
    <row r="65" spans="1:12" ht="56.25" x14ac:dyDescent="0.25">
      <c r="A65" s="8" t="s">
        <v>13</v>
      </c>
      <c r="B65" s="9" t="s">
        <v>210</v>
      </c>
      <c r="C65" s="9" t="s">
        <v>201</v>
      </c>
      <c r="D65" s="42" t="s">
        <v>211</v>
      </c>
      <c r="E65" s="10" t="s">
        <v>212</v>
      </c>
      <c r="F65" s="11" t="s">
        <v>18</v>
      </c>
      <c r="G65" s="11"/>
      <c r="H65" s="15">
        <v>1</v>
      </c>
      <c r="I65" s="69">
        <v>8996.51</v>
      </c>
      <c r="J65" s="69">
        <v>8996.51</v>
      </c>
      <c r="K65" s="70">
        <v>1</v>
      </c>
      <c r="L65" s="70">
        <v>0</v>
      </c>
    </row>
    <row r="66" spans="1:12" ht="56.25" x14ac:dyDescent="0.25">
      <c r="A66" s="8" t="s">
        <v>13</v>
      </c>
      <c r="B66" s="9" t="s">
        <v>213</v>
      </c>
      <c r="C66" s="9" t="s">
        <v>173</v>
      </c>
      <c r="D66" s="42" t="s">
        <v>214</v>
      </c>
      <c r="E66" s="10" t="s">
        <v>215</v>
      </c>
      <c r="F66" s="11" t="s">
        <v>18</v>
      </c>
      <c r="G66" s="11"/>
      <c r="H66" s="15">
        <v>1</v>
      </c>
      <c r="I66" s="69">
        <v>676862.08000000007</v>
      </c>
      <c r="J66" s="69">
        <v>285057.08</v>
      </c>
      <c r="K66" s="70">
        <v>1</v>
      </c>
      <c r="L66" s="70">
        <v>0</v>
      </c>
    </row>
    <row r="67" spans="1:12" ht="93.75" x14ac:dyDescent="0.25">
      <c r="A67" s="8" t="s">
        <v>13</v>
      </c>
      <c r="B67" s="9">
        <v>7453261437</v>
      </c>
      <c r="C67" s="9" t="s">
        <v>25</v>
      </c>
      <c r="D67" s="42" t="s">
        <v>216</v>
      </c>
      <c r="E67" s="10" t="s">
        <v>217</v>
      </c>
      <c r="F67" s="11" t="s">
        <v>18</v>
      </c>
      <c r="G67" s="11"/>
      <c r="H67" s="15">
        <v>1</v>
      </c>
      <c r="I67" s="69" t="s">
        <v>19</v>
      </c>
      <c r="J67" s="69" t="s">
        <v>19</v>
      </c>
      <c r="K67" s="70" t="s">
        <v>19</v>
      </c>
      <c r="L67" s="70" t="s">
        <v>19</v>
      </c>
    </row>
    <row r="68" spans="1:12" ht="56.25" x14ac:dyDescent="0.25">
      <c r="A68" s="8" t="s">
        <v>13</v>
      </c>
      <c r="B68" s="9" t="s">
        <v>218</v>
      </c>
      <c r="C68" s="9" t="s">
        <v>219</v>
      </c>
      <c r="D68" s="42" t="s">
        <v>220</v>
      </c>
      <c r="E68" s="10" t="s">
        <v>221</v>
      </c>
      <c r="F68" s="11" t="s">
        <v>18</v>
      </c>
      <c r="G68" s="11">
        <v>1</v>
      </c>
      <c r="H68" s="15"/>
      <c r="I68" s="69">
        <v>2000</v>
      </c>
      <c r="J68" s="69">
        <v>814740.85</v>
      </c>
      <c r="K68" s="70">
        <v>2.4547682861366287E-3</v>
      </c>
      <c r="L68" s="70">
        <v>8.0641621211164282E-4</v>
      </c>
    </row>
    <row r="69" spans="1:12" ht="37.5" x14ac:dyDescent="0.25">
      <c r="A69" s="8" t="s">
        <v>13</v>
      </c>
      <c r="B69" s="9" t="s">
        <v>222</v>
      </c>
      <c r="C69" s="9" t="s">
        <v>25</v>
      </c>
      <c r="D69" s="42" t="s">
        <v>223</v>
      </c>
      <c r="E69" s="10" t="s">
        <v>224</v>
      </c>
      <c r="F69" s="11" t="s">
        <v>18</v>
      </c>
      <c r="G69" s="11">
        <v>1</v>
      </c>
      <c r="H69" s="15"/>
      <c r="I69" s="69">
        <v>105000</v>
      </c>
      <c r="J69" s="69">
        <v>115000</v>
      </c>
      <c r="K69" s="70">
        <v>0.91304347826086951</v>
      </c>
      <c r="L69" s="70">
        <v>-8.6956521739130488E-2</v>
      </c>
    </row>
    <row r="70" spans="1:12" ht="37.5" x14ac:dyDescent="0.25">
      <c r="A70" s="8" t="s">
        <v>13</v>
      </c>
      <c r="B70" s="9" t="s">
        <v>225</v>
      </c>
      <c r="C70" s="9" t="s">
        <v>219</v>
      </c>
      <c r="D70" s="43" t="s">
        <v>226</v>
      </c>
      <c r="E70" s="10" t="s">
        <v>227</v>
      </c>
      <c r="F70" s="11" t="s">
        <v>18</v>
      </c>
      <c r="G70" s="11">
        <v>1</v>
      </c>
      <c r="H70" s="15"/>
      <c r="I70" s="69">
        <v>105820281.27</v>
      </c>
      <c r="J70" s="69">
        <v>31383369.230000004</v>
      </c>
      <c r="K70" s="70">
        <v>1</v>
      </c>
      <c r="L70" s="70">
        <v>0</v>
      </c>
    </row>
    <row r="71" spans="1:12" ht="37.5" x14ac:dyDescent="0.25">
      <c r="A71" s="8" t="s">
        <v>13</v>
      </c>
      <c r="B71" s="12" t="s">
        <v>228</v>
      </c>
      <c r="C71" s="13" t="s">
        <v>219</v>
      </c>
      <c r="D71" s="42" t="s">
        <v>229</v>
      </c>
      <c r="E71" s="10" t="s">
        <v>230</v>
      </c>
      <c r="F71" s="14" t="s">
        <v>18</v>
      </c>
      <c r="G71" s="11">
        <v>1</v>
      </c>
      <c r="H71" s="15"/>
      <c r="I71" s="69">
        <v>15303641.859999999</v>
      </c>
      <c r="J71" s="69">
        <v>12534848.590000002</v>
      </c>
      <c r="K71" s="70">
        <v>1</v>
      </c>
      <c r="L71" s="70">
        <v>0</v>
      </c>
    </row>
    <row r="72" spans="1:12" ht="37.5" x14ac:dyDescent="0.25">
      <c r="A72" s="8" t="s">
        <v>13</v>
      </c>
      <c r="B72" s="9" t="s">
        <v>231</v>
      </c>
      <c r="C72" s="9" t="s">
        <v>219</v>
      </c>
      <c r="D72" s="45" t="s">
        <v>232</v>
      </c>
      <c r="E72" s="10" t="s">
        <v>233</v>
      </c>
      <c r="F72" s="11" t="s">
        <v>234</v>
      </c>
      <c r="G72" s="11">
        <v>1</v>
      </c>
      <c r="H72" s="15"/>
      <c r="I72" s="69">
        <v>20702.2</v>
      </c>
      <c r="J72" s="69">
        <v>20702.2</v>
      </c>
      <c r="K72" s="70">
        <v>1</v>
      </c>
      <c r="L72" s="70">
        <v>0</v>
      </c>
    </row>
    <row r="73" spans="1:12" ht="37.5" x14ac:dyDescent="0.25">
      <c r="A73" s="8" t="s">
        <v>13</v>
      </c>
      <c r="B73" s="12" t="s">
        <v>235</v>
      </c>
      <c r="C73" s="13" t="s">
        <v>219</v>
      </c>
      <c r="D73" s="42" t="s">
        <v>236</v>
      </c>
      <c r="E73" s="10" t="s">
        <v>237</v>
      </c>
      <c r="F73" s="14" t="s">
        <v>234</v>
      </c>
      <c r="G73" s="11">
        <v>1</v>
      </c>
      <c r="H73" s="15"/>
      <c r="I73" s="69">
        <v>12204660.550000001</v>
      </c>
      <c r="J73" s="69">
        <v>9741621.0100000016</v>
      </c>
      <c r="K73" s="70">
        <v>1</v>
      </c>
      <c r="L73" s="70">
        <v>0.10397817130637244</v>
      </c>
    </row>
    <row r="74" spans="1:12" ht="37.5" x14ac:dyDescent="0.25">
      <c r="A74" s="8" t="s">
        <v>13</v>
      </c>
      <c r="B74" s="12" t="s">
        <v>238</v>
      </c>
      <c r="C74" s="13" t="s">
        <v>219</v>
      </c>
      <c r="D74" s="42" t="s">
        <v>239</v>
      </c>
      <c r="E74" s="10" t="s">
        <v>240</v>
      </c>
      <c r="F74" s="14" t="s">
        <v>234</v>
      </c>
      <c r="G74" s="11">
        <v>1</v>
      </c>
      <c r="H74" s="15"/>
      <c r="I74" s="69">
        <v>175480.1</v>
      </c>
      <c r="J74" s="69">
        <v>157942.41</v>
      </c>
      <c r="K74" s="70">
        <v>1</v>
      </c>
      <c r="L74" s="70">
        <v>0.89123023605756679</v>
      </c>
    </row>
    <row r="75" spans="1:12" ht="56.25" x14ac:dyDescent="0.25">
      <c r="A75" s="8" t="s">
        <v>13</v>
      </c>
      <c r="B75" s="9" t="s">
        <v>241</v>
      </c>
      <c r="C75" s="9" t="s">
        <v>25</v>
      </c>
      <c r="D75" s="44" t="s">
        <v>242</v>
      </c>
      <c r="E75" s="10" t="s">
        <v>243</v>
      </c>
      <c r="F75" s="11" t="s">
        <v>18</v>
      </c>
      <c r="G75" s="11">
        <v>1</v>
      </c>
      <c r="H75" s="15"/>
      <c r="I75" s="69">
        <v>144.53</v>
      </c>
      <c r="J75" s="69">
        <v>38590.959999999999</v>
      </c>
      <c r="K75" s="70">
        <v>3.745177627091941E-3</v>
      </c>
      <c r="L75" s="70">
        <v>-0.1622969203688186</v>
      </c>
    </row>
    <row r="76" spans="1:12" ht="56.25" x14ac:dyDescent="0.25">
      <c r="A76" s="8" t="s">
        <v>13</v>
      </c>
      <c r="B76" s="9" t="s">
        <v>244</v>
      </c>
      <c r="C76" s="9" t="s">
        <v>25</v>
      </c>
      <c r="D76" s="43" t="s">
        <v>245</v>
      </c>
      <c r="E76" s="10" t="s">
        <v>246</v>
      </c>
      <c r="F76" s="11" t="s">
        <v>18</v>
      </c>
      <c r="G76" s="11">
        <v>1</v>
      </c>
      <c r="H76" s="15"/>
      <c r="I76" s="69">
        <v>11998900</v>
      </c>
      <c r="J76" s="69">
        <v>5385220.8500000006</v>
      </c>
      <c r="K76" s="70">
        <v>1</v>
      </c>
      <c r="L76" s="70">
        <v>0</v>
      </c>
    </row>
    <row r="77" spans="1:12" ht="37.5" x14ac:dyDescent="0.25">
      <c r="A77" s="8" t="s">
        <v>13</v>
      </c>
      <c r="B77" s="12" t="s">
        <v>247</v>
      </c>
      <c r="C77" s="13" t="s">
        <v>219</v>
      </c>
      <c r="D77" s="42" t="s">
        <v>248</v>
      </c>
      <c r="E77" s="10" t="s">
        <v>249</v>
      </c>
      <c r="F77" s="14" t="s">
        <v>18</v>
      </c>
      <c r="G77" s="11">
        <v>1</v>
      </c>
      <c r="H77" s="15"/>
      <c r="I77" s="69">
        <v>15999093.530000001</v>
      </c>
      <c r="J77" s="69">
        <v>17669425.98</v>
      </c>
      <c r="K77" s="70">
        <v>0.90546764496534038</v>
      </c>
      <c r="L77" s="70">
        <v>0.15647618604083391</v>
      </c>
    </row>
    <row r="78" spans="1:12" ht="18.75" x14ac:dyDescent="0.25">
      <c r="A78" s="8" t="s">
        <v>13</v>
      </c>
      <c r="B78" s="9" t="s">
        <v>250</v>
      </c>
      <c r="C78" s="9" t="s">
        <v>25</v>
      </c>
      <c r="D78" s="44" t="s">
        <v>251</v>
      </c>
      <c r="E78" s="10" t="s">
        <v>252</v>
      </c>
      <c r="F78" s="11" t="s">
        <v>18</v>
      </c>
      <c r="G78" s="11">
        <v>1</v>
      </c>
      <c r="H78" s="15"/>
      <c r="I78" s="69">
        <v>72126.17</v>
      </c>
      <c r="J78" s="69">
        <v>53455.85</v>
      </c>
      <c r="K78" s="70">
        <v>1</v>
      </c>
      <c r="L78" s="70">
        <v>0</v>
      </c>
    </row>
    <row r="79" spans="1:12" ht="37.5" x14ac:dyDescent="0.25">
      <c r="A79" s="8" t="s">
        <v>13</v>
      </c>
      <c r="B79" s="9" t="s">
        <v>253</v>
      </c>
      <c r="C79" s="9" t="s">
        <v>25</v>
      </c>
      <c r="D79" s="43" t="s">
        <v>254</v>
      </c>
      <c r="E79" s="10" t="s">
        <v>255</v>
      </c>
      <c r="F79" s="11" t="s">
        <v>18</v>
      </c>
      <c r="G79" s="11">
        <v>1</v>
      </c>
      <c r="H79" s="15"/>
      <c r="I79" s="69">
        <v>302723.19</v>
      </c>
      <c r="J79" s="69">
        <v>262723.19</v>
      </c>
      <c r="K79" s="70">
        <v>1</v>
      </c>
      <c r="L79" s="70">
        <v>0</v>
      </c>
    </row>
    <row r="80" spans="1:12" ht="56.25" x14ac:dyDescent="0.25">
      <c r="A80" s="8" t="s">
        <v>13</v>
      </c>
      <c r="B80" s="12" t="s">
        <v>256</v>
      </c>
      <c r="C80" s="13" t="s">
        <v>15</v>
      </c>
      <c r="D80" s="42" t="s">
        <v>257</v>
      </c>
      <c r="E80" s="10" t="s">
        <v>258</v>
      </c>
      <c r="F80" s="14" t="s">
        <v>18</v>
      </c>
      <c r="G80" s="11"/>
      <c r="H80" s="15">
        <v>1</v>
      </c>
      <c r="I80" s="69">
        <v>13092339.890000001</v>
      </c>
      <c r="J80" s="69">
        <v>15112700.969999999</v>
      </c>
      <c r="K80" s="70">
        <v>0.86631369971452576</v>
      </c>
      <c r="L80" s="70">
        <v>-4.0935357338485745E-2</v>
      </c>
    </row>
    <row r="81" spans="1:12" ht="37.5" x14ac:dyDescent="0.25">
      <c r="A81" s="8" t="s">
        <v>13</v>
      </c>
      <c r="B81" s="9" t="s">
        <v>259</v>
      </c>
      <c r="C81" s="9" t="s">
        <v>25</v>
      </c>
      <c r="D81" s="44" t="s">
        <v>260</v>
      </c>
      <c r="E81" s="10" t="s">
        <v>261</v>
      </c>
      <c r="F81" s="11" t="s">
        <v>18</v>
      </c>
      <c r="G81" s="11">
        <v>1</v>
      </c>
      <c r="H81" s="15"/>
      <c r="I81" s="69">
        <v>9331.9599999999991</v>
      </c>
      <c r="J81" s="69">
        <v>1531.96</v>
      </c>
      <c r="K81" s="70">
        <v>1</v>
      </c>
      <c r="L81" s="70">
        <v>0</v>
      </c>
    </row>
    <row r="82" spans="1:12" ht="37.5" x14ac:dyDescent="0.25">
      <c r="A82" s="8" t="s">
        <v>13</v>
      </c>
      <c r="B82" s="9" t="s">
        <v>262</v>
      </c>
      <c r="C82" s="9" t="s">
        <v>25</v>
      </c>
      <c r="D82" s="42" t="s">
        <v>263</v>
      </c>
      <c r="E82" s="10" t="s">
        <v>264</v>
      </c>
      <c r="F82" s="11" t="s">
        <v>18</v>
      </c>
      <c r="G82" s="11">
        <v>1</v>
      </c>
      <c r="H82" s="15"/>
      <c r="I82" s="69">
        <v>21046492.040000003</v>
      </c>
      <c r="J82" s="69">
        <v>57221700.110000007</v>
      </c>
      <c r="K82" s="70">
        <v>0.36780612948481656</v>
      </c>
      <c r="L82" s="70">
        <v>0.10000323618815882</v>
      </c>
    </row>
    <row r="83" spans="1:12" ht="37.5" x14ac:dyDescent="0.25">
      <c r="A83" s="8" t="s">
        <v>13</v>
      </c>
      <c r="B83" s="9" t="s">
        <v>265</v>
      </c>
      <c r="C83" s="9" t="s">
        <v>25</v>
      </c>
      <c r="D83" s="42" t="s">
        <v>266</v>
      </c>
      <c r="E83" s="10" t="s">
        <v>267</v>
      </c>
      <c r="F83" s="11" t="s">
        <v>18</v>
      </c>
      <c r="G83" s="11">
        <v>1</v>
      </c>
      <c r="H83" s="15"/>
      <c r="I83" s="69">
        <v>11380588</v>
      </c>
      <c r="J83" s="69">
        <v>8089130.4799999995</v>
      </c>
      <c r="K83" s="70">
        <v>1</v>
      </c>
      <c r="L83" s="70">
        <v>0</v>
      </c>
    </row>
    <row r="84" spans="1:12" ht="37.5" x14ac:dyDescent="0.25">
      <c r="A84" s="8" t="s">
        <v>13</v>
      </c>
      <c r="B84" s="9" t="s">
        <v>268</v>
      </c>
      <c r="C84" s="9" t="s">
        <v>25</v>
      </c>
      <c r="D84" s="43" t="s">
        <v>269</v>
      </c>
      <c r="E84" s="10" t="s">
        <v>270</v>
      </c>
      <c r="F84" s="11" t="s">
        <v>234</v>
      </c>
      <c r="G84" s="11">
        <v>1</v>
      </c>
      <c r="H84" s="15"/>
      <c r="I84" s="69">
        <v>8945081.5500000007</v>
      </c>
      <c r="J84" s="69">
        <v>11193745.609999999</v>
      </c>
      <c r="K84" s="70">
        <v>0.79911424304737266</v>
      </c>
      <c r="L84" s="70">
        <v>2.6198849561755111E-2</v>
      </c>
    </row>
    <row r="85" spans="1:12" ht="37.5" x14ac:dyDescent="0.25">
      <c r="A85" s="8" t="s">
        <v>13</v>
      </c>
      <c r="B85" s="12" t="s">
        <v>271</v>
      </c>
      <c r="C85" s="13" t="s">
        <v>25</v>
      </c>
      <c r="D85" s="42" t="s">
        <v>272</v>
      </c>
      <c r="E85" s="10" t="s">
        <v>273</v>
      </c>
      <c r="F85" s="16" t="s">
        <v>18</v>
      </c>
      <c r="G85" s="17">
        <v>1</v>
      </c>
      <c r="H85" s="15"/>
      <c r="I85" s="69">
        <v>33939650.549999997</v>
      </c>
      <c r="J85" s="69">
        <v>31948215.98</v>
      </c>
      <c r="K85" s="70">
        <v>1</v>
      </c>
      <c r="L85" s="70">
        <v>0</v>
      </c>
    </row>
    <row r="86" spans="1:12" ht="37.5" x14ac:dyDescent="0.25">
      <c r="A86" s="8" t="s">
        <v>13</v>
      </c>
      <c r="B86" s="12" t="s">
        <v>274</v>
      </c>
      <c r="C86" s="13" t="s">
        <v>25</v>
      </c>
      <c r="D86" s="42" t="s">
        <v>275</v>
      </c>
      <c r="E86" s="10" t="s">
        <v>276</v>
      </c>
      <c r="F86" s="14" t="s">
        <v>234</v>
      </c>
      <c r="G86" s="11">
        <v>1</v>
      </c>
      <c r="H86" s="15"/>
      <c r="I86" s="69">
        <v>154237.29999999999</v>
      </c>
      <c r="J86" s="69">
        <v>56302.7</v>
      </c>
      <c r="K86" s="70">
        <v>1</v>
      </c>
      <c r="L86" s="70">
        <v>0</v>
      </c>
    </row>
    <row r="87" spans="1:12" ht="37.5" x14ac:dyDescent="0.25">
      <c r="A87" s="8" t="s">
        <v>13</v>
      </c>
      <c r="B87" s="12" t="s">
        <v>277</v>
      </c>
      <c r="C87" s="13" t="s">
        <v>25</v>
      </c>
      <c r="D87" s="42" t="s">
        <v>278</v>
      </c>
      <c r="E87" s="10" t="s">
        <v>279</v>
      </c>
      <c r="F87" s="14" t="s">
        <v>18</v>
      </c>
      <c r="G87" s="11">
        <v>1</v>
      </c>
      <c r="H87" s="15"/>
      <c r="I87" s="69">
        <v>7976852.5099999998</v>
      </c>
      <c r="J87" s="69">
        <v>107518.41</v>
      </c>
      <c r="K87" s="70">
        <v>1</v>
      </c>
      <c r="L87" s="70">
        <v>0</v>
      </c>
    </row>
    <row r="88" spans="1:12" ht="37.5" x14ac:dyDescent="0.25">
      <c r="A88" s="8" t="s">
        <v>13</v>
      </c>
      <c r="B88" s="9" t="s">
        <v>280</v>
      </c>
      <c r="C88" s="9" t="s">
        <v>25</v>
      </c>
      <c r="D88" s="44" t="s">
        <v>281</v>
      </c>
      <c r="E88" s="10" t="s">
        <v>282</v>
      </c>
      <c r="F88" s="11" t="s">
        <v>18</v>
      </c>
      <c r="G88" s="11">
        <v>1</v>
      </c>
      <c r="H88" s="15"/>
      <c r="I88" s="69">
        <v>0</v>
      </c>
      <c r="J88" s="69">
        <v>2037.27</v>
      </c>
      <c r="K88" s="70">
        <v>0</v>
      </c>
      <c r="L88" s="70">
        <v>-1</v>
      </c>
    </row>
    <row r="89" spans="1:12" ht="37.5" x14ac:dyDescent="0.25">
      <c r="A89" s="8" t="s">
        <v>13</v>
      </c>
      <c r="B89" s="9" t="s">
        <v>283</v>
      </c>
      <c r="C89" s="9" t="s">
        <v>25</v>
      </c>
      <c r="D89" s="42" t="s">
        <v>284</v>
      </c>
      <c r="E89" s="10" t="s">
        <v>285</v>
      </c>
      <c r="F89" s="11" t="s">
        <v>18</v>
      </c>
      <c r="G89" s="11">
        <v>1</v>
      </c>
      <c r="H89" s="15"/>
      <c r="I89" s="69">
        <v>5550449.5099999998</v>
      </c>
      <c r="J89" s="69">
        <v>6673151.4199999999</v>
      </c>
      <c r="K89" s="70">
        <v>0.83175836432616124</v>
      </c>
      <c r="L89" s="70">
        <v>-0.1032905089618138</v>
      </c>
    </row>
    <row r="90" spans="1:12" ht="56.25" x14ac:dyDescent="0.25">
      <c r="A90" s="8" t="s">
        <v>13</v>
      </c>
      <c r="B90" s="9" t="s">
        <v>286</v>
      </c>
      <c r="C90" s="9" t="s">
        <v>25</v>
      </c>
      <c r="D90" s="42" t="s">
        <v>287</v>
      </c>
      <c r="E90" s="10" t="s">
        <v>288</v>
      </c>
      <c r="F90" s="11" t="s">
        <v>18</v>
      </c>
      <c r="G90" s="11">
        <v>1</v>
      </c>
      <c r="H90" s="15"/>
      <c r="I90" s="69">
        <v>2127478</v>
      </c>
      <c r="J90" s="69">
        <v>1189586.25</v>
      </c>
      <c r="K90" s="70">
        <v>1</v>
      </c>
      <c r="L90" s="70">
        <v>0</v>
      </c>
    </row>
    <row r="91" spans="1:12" ht="37.5" x14ac:dyDescent="0.25">
      <c r="A91" s="8" t="s">
        <v>13</v>
      </c>
      <c r="B91" s="9" t="s">
        <v>289</v>
      </c>
      <c r="C91" s="9" t="s">
        <v>25</v>
      </c>
      <c r="D91" s="42" t="s">
        <v>290</v>
      </c>
      <c r="E91" s="10" t="s">
        <v>291</v>
      </c>
      <c r="F91" s="11" t="s">
        <v>234</v>
      </c>
      <c r="G91" s="11">
        <v>1</v>
      </c>
      <c r="H91" s="15"/>
      <c r="I91" s="69">
        <v>302422179.5</v>
      </c>
      <c r="J91" s="69">
        <v>226297777.04999998</v>
      </c>
      <c r="K91" s="70">
        <v>1</v>
      </c>
      <c r="L91" s="70">
        <v>0</v>
      </c>
    </row>
    <row r="92" spans="1:12" ht="75" x14ac:dyDescent="0.25">
      <c r="A92" s="8" t="s">
        <v>13</v>
      </c>
      <c r="B92" s="9" t="s">
        <v>292</v>
      </c>
      <c r="C92" s="9" t="s">
        <v>25</v>
      </c>
      <c r="D92" s="42" t="s">
        <v>293</v>
      </c>
      <c r="E92" s="10" t="s">
        <v>294</v>
      </c>
      <c r="F92" s="11" t="s">
        <v>18</v>
      </c>
      <c r="G92" s="11">
        <v>1</v>
      </c>
      <c r="H92" s="15"/>
      <c r="I92" s="69">
        <v>172196888.02000001</v>
      </c>
      <c r="J92" s="69">
        <v>145186272.83000001</v>
      </c>
      <c r="K92" s="70">
        <v>1</v>
      </c>
      <c r="L92" s="70">
        <v>0</v>
      </c>
    </row>
    <row r="93" spans="1:12" ht="37.5" x14ac:dyDescent="0.25">
      <c r="A93" s="8" t="s">
        <v>13</v>
      </c>
      <c r="B93" s="9" t="s">
        <v>295</v>
      </c>
      <c r="C93" s="9" t="s">
        <v>25</v>
      </c>
      <c r="D93" s="43" t="s">
        <v>296</v>
      </c>
      <c r="E93" s="10" t="s">
        <v>297</v>
      </c>
      <c r="F93" s="11" t="s">
        <v>18</v>
      </c>
      <c r="G93" s="11">
        <v>1</v>
      </c>
      <c r="H93" s="15"/>
      <c r="I93" s="69">
        <v>1834000</v>
      </c>
      <c r="J93" s="69">
        <v>1244818</v>
      </c>
      <c r="K93" s="70">
        <v>1</v>
      </c>
      <c r="L93" s="70">
        <v>0</v>
      </c>
    </row>
    <row r="94" spans="1:12" ht="112.5" x14ac:dyDescent="0.25">
      <c r="A94" s="8" t="s">
        <v>13</v>
      </c>
      <c r="B94" s="9" t="s">
        <v>298</v>
      </c>
      <c r="C94" s="9" t="s">
        <v>25</v>
      </c>
      <c r="D94" s="43" t="s">
        <v>299</v>
      </c>
      <c r="E94" s="10" t="s">
        <v>300</v>
      </c>
      <c r="F94" s="14" t="s">
        <v>18</v>
      </c>
      <c r="G94" s="11"/>
      <c r="H94" s="15">
        <v>1</v>
      </c>
      <c r="I94" s="69">
        <v>0</v>
      </c>
      <c r="J94" s="69">
        <v>362777.02</v>
      </c>
      <c r="K94" s="70">
        <v>0</v>
      </c>
      <c r="L94" s="70">
        <v>0</v>
      </c>
    </row>
    <row r="95" spans="1:12" ht="75" x14ac:dyDescent="0.25">
      <c r="A95" s="8" t="s">
        <v>13</v>
      </c>
      <c r="B95" s="9" t="s">
        <v>301</v>
      </c>
      <c r="C95" s="9" t="s">
        <v>15</v>
      </c>
      <c r="D95" s="43" t="s">
        <v>302</v>
      </c>
      <c r="E95" s="10" t="s">
        <v>303</v>
      </c>
      <c r="F95" s="14" t="s">
        <v>18</v>
      </c>
      <c r="G95" s="11"/>
      <c r="H95" s="15">
        <v>1</v>
      </c>
      <c r="I95" s="69" t="s">
        <v>19</v>
      </c>
      <c r="J95" s="69" t="s">
        <v>19</v>
      </c>
      <c r="K95" s="70" t="s">
        <v>19</v>
      </c>
      <c r="L95" s="70" t="s">
        <v>19</v>
      </c>
    </row>
    <row r="96" spans="1:12" ht="18.75" customHeight="1" x14ac:dyDescent="0.25">
      <c r="A96" s="51" t="s">
        <v>304</v>
      </c>
      <c r="B96" s="52"/>
      <c r="C96" s="52"/>
      <c r="D96" s="52"/>
      <c r="E96" s="53"/>
      <c r="F96" s="18"/>
      <c r="G96" s="19">
        <f>SUM(G5:G95)</f>
        <v>25</v>
      </c>
      <c r="H96" s="19">
        <f>SUM(H5:H95)</f>
        <v>66</v>
      </c>
      <c r="I96" s="20">
        <f>SUM(I5:I95)</f>
        <v>744284832.20000005</v>
      </c>
      <c r="J96" s="20">
        <f>SUM(J5:J95)</f>
        <v>583819878.40999997</v>
      </c>
      <c r="K96" s="21">
        <f>AVERAGE(K5:K95)</f>
        <v>0.80140695859726108</v>
      </c>
      <c r="L96" s="21">
        <v>1.5926477761167179E-2</v>
      </c>
    </row>
    <row r="97" spans="1:12" ht="37.5" x14ac:dyDescent="0.25">
      <c r="A97" s="8" t="s">
        <v>305</v>
      </c>
      <c r="B97" s="9" t="s">
        <v>306</v>
      </c>
      <c r="C97" s="9" t="s">
        <v>53</v>
      </c>
      <c r="D97" s="44" t="s">
        <v>307</v>
      </c>
      <c r="E97" s="10" t="s">
        <v>308</v>
      </c>
      <c r="F97" s="11" t="s">
        <v>18</v>
      </c>
      <c r="G97" s="11">
        <v>1</v>
      </c>
      <c r="H97" s="15"/>
      <c r="I97" s="69">
        <v>4680620.8</v>
      </c>
      <c r="J97" s="69">
        <v>3151037.37</v>
      </c>
      <c r="K97" s="70">
        <v>1</v>
      </c>
      <c r="L97" s="70">
        <v>0</v>
      </c>
    </row>
    <row r="98" spans="1:12" ht="37.5" x14ac:dyDescent="0.25">
      <c r="A98" s="8" t="s">
        <v>305</v>
      </c>
      <c r="B98" s="9" t="s">
        <v>309</v>
      </c>
      <c r="C98" s="9" t="s">
        <v>53</v>
      </c>
      <c r="D98" s="42" t="s">
        <v>310</v>
      </c>
      <c r="E98" s="10" t="s">
        <v>311</v>
      </c>
      <c r="F98" s="11" t="s">
        <v>18</v>
      </c>
      <c r="G98" s="11">
        <v>1</v>
      </c>
      <c r="H98" s="15"/>
      <c r="I98" s="69">
        <v>571775</v>
      </c>
      <c r="J98" s="69">
        <v>563163.38</v>
      </c>
      <c r="K98" s="70">
        <v>1</v>
      </c>
      <c r="L98" s="70">
        <v>0</v>
      </c>
    </row>
    <row r="99" spans="1:12" ht="37.5" x14ac:dyDescent="0.25">
      <c r="A99" s="8" t="s">
        <v>305</v>
      </c>
      <c r="B99" s="9" t="s">
        <v>312</v>
      </c>
      <c r="C99" s="9" t="s">
        <v>53</v>
      </c>
      <c r="D99" s="42" t="s">
        <v>313</v>
      </c>
      <c r="E99" s="10" t="s">
        <v>314</v>
      </c>
      <c r="F99" s="11" t="s">
        <v>18</v>
      </c>
      <c r="G99" s="11">
        <v>1</v>
      </c>
      <c r="H99" s="15"/>
      <c r="I99" s="69">
        <v>0</v>
      </c>
      <c r="J99" s="69">
        <v>77208.7</v>
      </c>
      <c r="K99" s="70">
        <v>0</v>
      </c>
      <c r="L99" s="70">
        <v>0</v>
      </c>
    </row>
    <row r="100" spans="1:12" ht="37.5" x14ac:dyDescent="0.25">
      <c r="A100" s="8" t="s">
        <v>305</v>
      </c>
      <c r="B100" s="9" t="s">
        <v>315</v>
      </c>
      <c r="C100" s="9" t="s">
        <v>53</v>
      </c>
      <c r="D100" s="42" t="s">
        <v>316</v>
      </c>
      <c r="E100" s="10" t="s">
        <v>317</v>
      </c>
      <c r="F100" s="11" t="s">
        <v>18</v>
      </c>
      <c r="G100" s="11">
        <v>1</v>
      </c>
      <c r="H100" s="15"/>
      <c r="I100" s="69">
        <v>996.69</v>
      </c>
      <c r="J100" s="69">
        <v>14739.52</v>
      </c>
      <c r="K100" s="70">
        <v>6.7620248149193457E-2</v>
      </c>
      <c r="L100" s="70">
        <v>6.7620248149193457E-2</v>
      </c>
    </row>
    <row r="101" spans="1:12" ht="37.5" x14ac:dyDescent="0.25">
      <c r="A101" s="8" t="s">
        <v>305</v>
      </c>
      <c r="B101" s="9" t="s">
        <v>318</v>
      </c>
      <c r="C101" s="9" t="s">
        <v>53</v>
      </c>
      <c r="D101" s="42" t="s">
        <v>319</v>
      </c>
      <c r="E101" s="10" t="s">
        <v>320</v>
      </c>
      <c r="F101" s="11" t="s">
        <v>18</v>
      </c>
      <c r="G101" s="11">
        <v>1</v>
      </c>
      <c r="H101" s="15"/>
      <c r="I101" s="69">
        <v>232321.7</v>
      </c>
      <c r="J101" s="69">
        <v>115949.15</v>
      </c>
      <c r="K101" s="70">
        <v>1</v>
      </c>
      <c r="L101" s="70">
        <v>0</v>
      </c>
    </row>
    <row r="102" spans="1:12" ht="37.5" x14ac:dyDescent="0.25">
      <c r="A102" s="8" t="s">
        <v>305</v>
      </c>
      <c r="B102" s="9" t="s">
        <v>321</v>
      </c>
      <c r="C102" s="9" t="s">
        <v>53</v>
      </c>
      <c r="D102" s="42" t="s">
        <v>322</v>
      </c>
      <c r="E102" s="10" t="s">
        <v>323</v>
      </c>
      <c r="F102" s="11" t="s">
        <v>18</v>
      </c>
      <c r="G102" s="11">
        <v>1</v>
      </c>
      <c r="H102" s="15"/>
      <c r="I102" s="69">
        <v>24431</v>
      </c>
      <c r="J102" s="69">
        <v>0</v>
      </c>
      <c r="K102" s="70">
        <v>1</v>
      </c>
      <c r="L102" s="70">
        <v>0</v>
      </c>
    </row>
    <row r="103" spans="1:12" ht="37.5" x14ac:dyDescent="0.25">
      <c r="A103" s="8" t="s">
        <v>305</v>
      </c>
      <c r="B103" s="9" t="s">
        <v>324</v>
      </c>
      <c r="C103" s="9" t="s">
        <v>53</v>
      </c>
      <c r="D103" s="42" t="s">
        <v>325</v>
      </c>
      <c r="E103" s="10" t="s">
        <v>326</v>
      </c>
      <c r="F103" s="11" t="s">
        <v>18</v>
      </c>
      <c r="G103" s="11">
        <v>1</v>
      </c>
      <c r="H103" s="15"/>
      <c r="I103" s="69">
        <v>214773.25</v>
      </c>
      <c r="J103" s="69">
        <v>176356.06</v>
      </c>
      <c r="K103" s="70">
        <v>1</v>
      </c>
      <c r="L103" s="70">
        <v>0</v>
      </c>
    </row>
    <row r="104" spans="1:12" ht="37.5" x14ac:dyDescent="0.25">
      <c r="A104" s="8" t="s">
        <v>305</v>
      </c>
      <c r="B104" s="9" t="s">
        <v>327</v>
      </c>
      <c r="C104" s="9" t="s">
        <v>53</v>
      </c>
      <c r="D104" s="42" t="s">
        <v>328</v>
      </c>
      <c r="E104" s="10" t="s">
        <v>329</v>
      </c>
      <c r="F104" s="11" t="s">
        <v>18</v>
      </c>
      <c r="G104" s="11">
        <v>1</v>
      </c>
      <c r="H104" s="15"/>
      <c r="I104" s="69">
        <v>262413.2</v>
      </c>
      <c r="J104" s="69">
        <v>315363.20000000001</v>
      </c>
      <c r="K104" s="70">
        <v>0.83209835516636055</v>
      </c>
      <c r="L104" s="70">
        <v>-5.4374463294548425E-2</v>
      </c>
    </row>
    <row r="105" spans="1:12" ht="37.5" x14ac:dyDescent="0.25">
      <c r="A105" s="8" t="s">
        <v>305</v>
      </c>
      <c r="B105" s="9" t="s">
        <v>330</v>
      </c>
      <c r="C105" s="9" t="s">
        <v>53</v>
      </c>
      <c r="D105" s="42" t="s">
        <v>331</v>
      </c>
      <c r="E105" s="10" t="s">
        <v>332</v>
      </c>
      <c r="F105" s="11" t="s">
        <v>18</v>
      </c>
      <c r="G105" s="11">
        <v>1</v>
      </c>
      <c r="H105" s="15"/>
      <c r="I105" s="69" t="s">
        <v>19</v>
      </c>
      <c r="J105" s="69" t="s">
        <v>19</v>
      </c>
      <c r="K105" s="70" t="s">
        <v>19</v>
      </c>
      <c r="L105" s="70" t="s">
        <v>19</v>
      </c>
    </row>
    <row r="106" spans="1:12" ht="37.5" x14ac:dyDescent="0.25">
      <c r="A106" s="8" t="s">
        <v>305</v>
      </c>
      <c r="B106" s="9" t="s">
        <v>333</v>
      </c>
      <c r="C106" s="9" t="s">
        <v>53</v>
      </c>
      <c r="D106" s="42" t="s">
        <v>334</v>
      </c>
      <c r="E106" s="10" t="s">
        <v>335</v>
      </c>
      <c r="F106" s="11" t="s">
        <v>18</v>
      </c>
      <c r="G106" s="11">
        <v>1</v>
      </c>
      <c r="H106" s="15"/>
      <c r="I106" s="69">
        <v>51250.52</v>
      </c>
      <c r="J106" s="69">
        <v>50514.879999999997</v>
      </c>
      <c r="K106" s="70">
        <v>1</v>
      </c>
      <c r="L106" s="70">
        <v>0.10770185599655635</v>
      </c>
    </row>
    <row r="107" spans="1:12" ht="37.5" x14ac:dyDescent="0.25">
      <c r="A107" s="8" t="s">
        <v>305</v>
      </c>
      <c r="B107" s="9" t="s">
        <v>336</v>
      </c>
      <c r="C107" s="9" t="s">
        <v>53</v>
      </c>
      <c r="D107" s="42" t="s">
        <v>337</v>
      </c>
      <c r="E107" s="10" t="s">
        <v>338</v>
      </c>
      <c r="F107" s="11" t="s">
        <v>18</v>
      </c>
      <c r="G107" s="11">
        <v>1</v>
      </c>
      <c r="H107" s="15"/>
      <c r="I107" s="69">
        <v>114000</v>
      </c>
      <c r="J107" s="69">
        <v>426567.04</v>
      </c>
      <c r="K107" s="70">
        <v>0.26724990285231603</v>
      </c>
      <c r="L107" s="70">
        <v>-6.4155316477346735E-3</v>
      </c>
    </row>
    <row r="108" spans="1:12" ht="37.5" x14ac:dyDescent="0.25">
      <c r="A108" s="8" t="s">
        <v>305</v>
      </c>
      <c r="B108" s="9" t="s">
        <v>339</v>
      </c>
      <c r="C108" s="9" t="s">
        <v>53</v>
      </c>
      <c r="D108" s="42" t="s">
        <v>340</v>
      </c>
      <c r="E108" s="10" t="s">
        <v>341</v>
      </c>
      <c r="F108" s="11" t="s">
        <v>18</v>
      </c>
      <c r="G108" s="11">
        <v>1</v>
      </c>
      <c r="H108" s="15"/>
      <c r="I108" s="69" t="s">
        <v>19</v>
      </c>
      <c r="J108" s="69" t="s">
        <v>19</v>
      </c>
      <c r="K108" s="70" t="s">
        <v>19</v>
      </c>
      <c r="L108" s="70" t="s">
        <v>19</v>
      </c>
    </row>
    <row r="109" spans="1:12" ht="56.25" x14ac:dyDescent="0.25">
      <c r="A109" s="8" t="s">
        <v>305</v>
      </c>
      <c r="B109" s="9" t="s">
        <v>342</v>
      </c>
      <c r="C109" s="9" t="s">
        <v>53</v>
      </c>
      <c r="D109" s="42" t="s">
        <v>343</v>
      </c>
      <c r="E109" s="10" t="s">
        <v>344</v>
      </c>
      <c r="F109" s="11" t="s">
        <v>18</v>
      </c>
      <c r="G109" s="11">
        <v>1</v>
      </c>
      <c r="H109" s="15"/>
      <c r="I109" s="69" t="s">
        <v>19</v>
      </c>
      <c r="J109" s="69" t="s">
        <v>19</v>
      </c>
      <c r="K109" s="70" t="s">
        <v>19</v>
      </c>
      <c r="L109" s="70" t="s">
        <v>19</v>
      </c>
    </row>
    <row r="110" spans="1:12" ht="56.25" x14ac:dyDescent="0.25">
      <c r="A110" s="8" t="s">
        <v>305</v>
      </c>
      <c r="B110" s="9" t="s">
        <v>345</v>
      </c>
      <c r="C110" s="9" t="s">
        <v>53</v>
      </c>
      <c r="D110" s="42" t="s">
        <v>346</v>
      </c>
      <c r="E110" s="10" t="s">
        <v>347</v>
      </c>
      <c r="F110" s="11" t="s">
        <v>18</v>
      </c>
      <c r="G110" s="11">
        <v>1</v>
      </c>
      <c r="H110" s="15"/>
      <c r="I110" s="69">
        <v>58056703.339999996</v>
      </c>
      <c r="J110" s="69">
        <v>10446483.4</v>
      </c>
      <c r="K110" s="70">
        <v>1</v>
      </c>
      <c r="L110" s="70">
        <v>0</v>
      </c>
    </row>
    <row r="111" spans="1:12" ht="37.5" x14ac:dyDescent="0.25">
      <c r="A111" s="8" t="s">
        <v>305</v>
      </c>
      <c r="B111" s="9" t="s">
        <v>348</v>
      </c>
      <c r="C111" s="9" t="s">
        <v>53</v>
      </c>
      <c r="D111" s="42" t="s">
        <v>349</v>
      </c>
      <c r="E111" s="10" t="s">
        <v>350</v>
      </c>
      <c r="F111" s="11" t="s">
        <v>18</v>
      </c>
      <c r="G111" s="11">
        <v>1</v>
      </c>
      <c r="H111" s="15"/>
      <c r="I111" s="69" t="s">
        <v>19</v>
      </c>
      <c r="J111" s="69" t="s">
        <v>19</v>
      </c>
      <c r="K111" s="70" t="s">
        <v>19</v>
      </c>
      <c r="L111" s="70" t="s">
        <v>19</v>
      </c>
    </row>
    <row r="112" spans="1:12" ht="37.5" x14ac:dyDescent="0.25">
      <c r="A112" s="8" t="s">
        <v>305</v>
      </c>
      <c r="B112" s="9" t="s">
        <v>351</v>
      </c>
      <c r="C112" s="9" t="s">
        <v>53</v>
      </c>
      <c r="D112" s="42" t="s">
        <v>352</v>
      </c>
      <c r="E112" s="10" t="s">
        <v>353</v>
      </c>
      <c r="F112" s="11" t="s">
        <v>18</v>
      </c>
      <c r="G112" s="11">
        <v>1</v>
      </c>
      <c r="H112" s="15"/>
      <c r="I112" s="69" t="s">
        <v>19</v>
      </c>
      <c r="J112" s="69" t="s">
        <v>19</v>
      </c>
      <c r="K112" s="70" t="s">
        <v>19</v>
      </c>
      <c r="L112" s="70" t="s">
        <v>19</v>
      </c>
    </row>
    <row r="113" spans="1:12" ht="18.75" x14ac:dyDescent="0.25">
      <c r="A113" s="51" t="s">
        <v>354</v>
      </c>
      <c r="B113" s="52"/>
      <c r="C113" s="52"/>
      <c r="D113" s="52"/>
      <c r="E113" s="53"/>
      <c r="F113" s="22"/>
      <c r="G113" s="19">
        <f>SUM(G97:G112)</f>
        <v>16</v>
      </c>
      <c r="H113" s="19">
        <f>SUM(H97:H112)</f>
        <v>0</v>
      </c>
      <c r="I113" s="20">
        <f>SUM(I97:I112)</f>
        <v>64209285.5</v>
      </c>
      <c r="J113" s="20">
        <f>SUM(J97:J112)</f>
        <v>15337382.699999999</v>
      </c>
      <c r="K113" s="21">
        <f>AVERAGE(K97:K112)</f>
        <v>0.74245168237889725</v>
      </c>
      <c r="L113" s="21">
        <v>1.0412009927587951E-2</v>
      </c>
    </row>
    <row r="114" spans="1:12" ht="37.5" x14ac:dyDescent="0.25">
      <c r="A114" s="8" t="s">
        <v>355</v>
      </c>
      <c r="B114" s="9" t="s">
        <v>356</v>
      </c>
      <c r="C114" s="9" t="s">
        <v>15</v>
      </c>
      <c r="D114" s="42" t="s">
        <v>357</v>
      </c>
      <c r="E114" s="10" t="s">
        <v>358</v>
      </c>
      <c r="F114" s="11" t="s">
        <v>18</v>
      </c>
      <c r="G114" s="11">
        <v>1</v>
      </c>
      <c r="H114" s="15"/>
      <c r="I114" s="69">
        <v>51794.39</v>
      </c>
      <c r="J114" s="69">
        <v>51794.39</v>
      </c>
      <c r="K114" s="70">
        <v>1</v>
      </c>
      <c r="L114" s="70">
        <v>0</v>
      </c>
    </row>
    <row r="115" spans="1:12" ht="37.5" x14ac:dyDescent="0.25">
      <c r="A115" s="8" t="s">
        <v>355</v>
      </c>
      <c r="B115" s="9" t="s">
        <v>359</v>
      </c>
      <c r="C115" s="9" t="s">
        <v>15</v>
      </c>
      <c r="D115" s="42" t="s">
        <v>360</v>
      </c>
      <c r="E115" s="10" t="s">
        <v>361</v>
      </c>
      <c r="F115" s="11" t="s">
        <v>18</v>
      </c>
      <c r="G115" s="11">
        <v>1</v>
      </c>
      <c r="H115" s="15"/>
      <c r="I115" s="69">
        <v>1000</v>
      </c>
      <c r="J115" s="69">
        <v>1000</v>
      </c>
      <c r="K115" s="70">
        <v>1</v>
      </c>
      <c r="L115" s="70">
        <v>0</v>
      </c>
    </row>
    <row r="116" spans="1:12" ht="37.5" x14ac:dyDescent="0.25">
      <c r="A116" s="8" t="s">
        <v>355</v>
      </c>
      <c r="B116" s="9" t="s">
        <v>362</v>
      </c>
      <c r="C116" s="9" t="s">
        <v>15</v>
      </c>
      <c r="D116" s="42" t="s">
        <v>363</v>
      </c>
      <c r="E116" s="10" t="s">
        <v>364</v>
      </c>
      <c r="F116" s="11" t="s">
        <v>18</v>
      </c>
      <c r="G116" s="11">
        <v>1</v>
      </c>
      <c r="H116" s="15"/>
      <c r="I116" s="69">
        <v>185656.26</v>
      </c>
      <c r="J116" s="69">
        <v>69636.310000000012</v>
      </c>
      <c r="K116" s="70">
        <v>1</v>
      </c>
      <c r="L116" s="70">
        <v>0</v>
      </c>
    </row>
    <row r="117" spans="1:12" ht="37.5" x14ac:dyDescent="0.25">
      <c r="A117" s="8" t="s">
        <v>355</v>
      </c>
      <c r="B117" s="9" t="s">
        <v>365</v>
      </c>
      <c r="C117" s="9" t="s">
        <v>15</v>
      </c>
      <c r="D117" s="42" t="s">
        <v>366</v>
      </c>
      <c r="E117" s="10" t="s">
        <v>367</v>
      </c>
      <c r="F117" s="11" t="s">
        <v>18</v>
      </c>
      <c r="G117" s="11">
        <v>1</v>
      </c>
      <c r="H117" s="15"/>
      <c r="I117" s="69">
        <v>22545</v>
      </c>
      <c r="J117" s="69">
        <v>22445</v>
      </c>
      <c r="K117" s="70">
        <v>1</v>
      </c>
      <c r="L117" s="70">
        <v>4.5156920298036196E-3</v>
      </c>
    </row>
    <row r="118" spans="1:12" ht="37.5" x14ac:dyDescent="0.25">
      <c r="A118" s="8" t="s">
        <v>355</v>
      </c>
      <c r="B118" s="9" t="s">
        <v>368</v>
      </c>
      <c r="C118" s="9" t="s">
        <v>15</v>
      </c>
      <c r="D118" s="42" t="s">
        <v>369</v>
      </c>
      <c r="E118" s="10" t="s">
        <v>370</v>
      </c>
      <c r="F118" s="11" t="s">
        <v>18</v>
      </c>
      <c r="G118" s="11">
        <v>1</v>
      </c>
      <c r="H118" s="15"/>
      <c r="I118" s="69">
        <v>1700</v>
      </c>
      <c r="J118" s="69">
        <v>1500</v>
      </c>
      <c r="K118" s="70">
        <v>1</v>
      </c>
      <c r="L118" s="70">
        <v>0</v>
      </c>
    </row>
    <row r="119" spans="1:12" ht="37.5" x14ac:dyDescent="0.25">
      <c r="A119" s="8" t="s">
        <v>355</v>
      </c>
      <c r="B119" s="9" t="s">
        <v>371</v>
      </c>
      <c r="C119" s="9" t="s">
        <v>15</v>
      </c>
      <c r="D119" s="42" t="s">
        <v>372</v>
      </c>
      <c r="E119" s="10" t="s">
        <v>373</v>
      </c>
      <c r="F119" s="11" t="s">
        <v>18</v>
      </c>
      <c r="G119" s="11">
        <v>1</v>
      </c>
      <c r="H119" s="15"/>
      <c r="I119" s="69">
        <v>6105.22</v>
      </c>
      <c r="J119" s="69">
        <v>4440.16</v>
      </c>
      <c r="K119" s="70">
        <v>1</v>
      </c>
      <c r="L119" s="70">
        <v>0</v>
      </c>
    </row>
    <row r="120" spans="1:12" ht="37.5" x14ac:dyDescent="0.25">
      <c r="A120" s="8" t="s">
        <v>355</v>
      </c>
      <c r="B120" s="9" t="s">
        <v>374</v>
      </c>
      <c r="C120" s="9" t="s">
        <v>15</v>
      </c>
      <c r="D120" s="42" t="s">
        <v>375</v>
      </c>
      <c r="E120" s="10" t="s">
        <v>376</v>
      </c>
      <c r="F120" s="11" t="s">
        <v>18</v>
      </c>
      <c r="G120" s="11">
        <v>1</v>
      </c>
      <c r="H120" s="15"/>
      <c r="I120" s="69" t="s">
        <v>19</v>
      </c>
      <c r="J120" s="69" t="s">
        <v>19</v>
      </c>
      <c r="K120" s="70" t="s">
        <v>19</v>
      </c>
      <c r="L120" s="70" t="s">
        <v>19</v>
      </c>
    </row>
    <row r="121" spans="1:12" ht="56.25" x14ac:dyDescent="0.25">
      <c r="A121" s="8" t="s">
        <v>355</v>
      </c>
      <c r="B121" s="9" t="s">
        <v>377</v>
      </c>
      <c r="C121" s="9" t="s">
        <v>15</v>
      </c>
      <c r="D121" s="42" t="s">
        <v>378</v>
      </c>
      <c r="E121" s="10" t="s">
        <v>379</v>
      </c>
      <c r="F121" s="11" t="s">
        <v>18</v>
      </c>
      <c r="G121" s="11">
        <v>1</v>
      </c>
      <c r="H121" s="15"/>
      <c r="I121" s="69" t="s">
        <v>19</v>
      </c>
      <c r="J121" s="69" t="s">
        <v>19</v>
      </c>
      <c r="K121" s="70" t="s">
        <v>19</v>
      </c>
      <c r="L121" s="70" t="s">
        <v>19</v>
      </c>
    </row>
    <row r="122" spans="1:12" ht="37.5" x14ac:dyDescent="0.25">
      <c r="A122" s="8" t="s">
        <v>355</v>
      </c>
      <c r="B122" s="9" t="s">
        <v>380</v>
      </c>
      <c r="C122" s="9" t="s">
        <v>15</v>
      </c>
      <c r="D122" s="42" t="s">
        <v>381</v>
      </c>
      <c r="E122" s="10" t="s">
        <v>382</v>
      </c>
      <c r="F122" s="11" t="s">
        <v>18</v>
      </c>
      <c r="G122" s="11">
        <v>1</v>
      </c>
      <c r="H122" s="15"/>
      <c r="I122" s="69">
        <v>0</v>
      </c>
      <c r="J122" s="69">
        <v>35000</v>
      </c>
      <c r="K122" s="70">
        <v>0</v>
      </c>
      <c r="L122" s="70">
        <v>-1</v>
      </c>
    </row>
    <row r="123" spans="1:12" ht="37.5" x14ac:dyDescent="0.25">
      <c r="A123" s="8" t="s">
        <v>355</v>
      </c>
      <c r="B123" s="9" t="s">
        <v>383</v>
      </c>
      <c r="C123" s="9" t="s">
        <v>15</v>
      </c>
      <c r="D123" s="42" t="s">
        <v>384</v>
      </c>
      <c r="E123" s="10" t="s">
        <v>385</v>
      </c>
      <c r="F123" s="11" t="s">
        <v>18</v>
      </c>
      <c r="G123" s="11">
        <v>1</v>
      </c>
      <c r="H123" s="15"/>
      <c r="I123" s="69">
        <v>900</v>
      </c>
      <c r="J123" s="69">
        <v>1200</v>
      </c>
      <c r="K123" s="70">
        <v>0.75</v>
      </c>
      <c r="L123" s="70">
        <v>-0.25</v>
      </c>
    </row>
    <row r="124" spans="1:12" ht="37.5" x14ac:dyDescent="0.25">
      <c r="A124" s="8" t="s">
        <v>355</v>
      </c>
      <c r="B124" s="9" t="s">
        <v>386</v>
      </c>
      <c r="C124" s="9" t="s">
        <v>15</v>
      </c>
      <c r="D124" s="42" t="s">
        <v>387</v>
      </c>
      <c r="E124" s="10" t="s">
        <v>388</v>
      </c>
      <c r="F124" s="11" t="s">
        <v>18</v>
      </c>
      <c r="G124" s="11">
        <v>1</v>
      </c>
      <c r="H124" s="15"/>
      <c r="I124" s="69">
        <v>8720</v>
      </c>
      <c r="J124" s="69">
        <v>0</v>
      </c>
      <c r="K124" s="70">
        <v>1</v>
      </c>
      <c r="L124" s="70">
        <v>0</v>
      </c>
    </row>
    <row r="125" spans="1:12" ht="37.5" x14ac:dyDescent="0.25">
      <c r="A125" s="8" t="s">
        <v>355</v>
      </c>
      <c r="B125" s="9" t="s">
        <v>389</v>
      </c>
      <c r="C125" s="9" t="s">
        <v>15</v>
      </c>
      <c r="D125" s="42" t="s">
        <v>390</v>
      </c>
      <c r="E125" s="10" t="s">
        <v>391</v>
      </c>
      <c r="F125" s="11" t="s">
        <v>18</v>
      </c>
      <c r="G125" s="11">
        <v>1</v>
      </c>
      <c r="H125" s="15"/>
      <c r="I125" s="69">
        <v>84600</v>
      </c>
      <c r="J125" s="69">
        <v>176237.69999999998</v>
      </c>
      <c r="K125" s="70">
        <v>0.4800335002102275</v>
      </c>
      <c r="L125" s="70">
        <v>-5.4201726591254995E-2</v>
      </c>
    </row>
    <row r="126" spans="1:12" ht="56.25" x14ac:dyDescent="0.25">
      <c r="A126" s="8" t="s">
        <v>355</v>
      </c>
      <c r="B126" s="9" t="s">
        <v>392</v>
      </c>
      <c r="C126" s="9" t="s">
        <v>15</v>
      </c>
      <c r="D126" s="42" t="s">
        <v>393</v>
      </c>
      <c r="E126" s="10" t="s">
        <v>394</v>
      </c>
      <c r="F126" s="11" t="s">
        <v>18</v>
      </c>
      <c r="G126" s="11">
        <v>1</v>
      </c>
      <c r="H126" s="15"/>
      <c r="I126" s="69" t="s">
        <v>19</v>
      </c>
      <c r="J126" s="69" t="s">
        <v>19</v>
      </c>
      <c r="K126" s="70" t="s">
        <v>19</v>
      </c>
      <c r="L126" s="70" t="s">
        <v>19</v>
      </c>
    </row>
    <row r="127" spans="1:12" ht="37.5" x14ac:dyDescent="0.25">
      <c r="A127" s="8" t="s">
        <v>355</v>
      </c>
      <c r="B127" s="9" t="s">
        <v>395</v>
      </c>
      <c r="C127" s="9" t="s">
        <v>15</v>
      </c>
      <c r="D127" s="42" t="s">
        <v>396</v>
      </c>
      <c r="E127" s="10" t="s">
        <v>397</v>
      </c>
      <c r="F127" s="11" t="s">
        <v>18</v>
      </c>
      <c r="G127" s="11">
        <v>1</v>
      </c>
      <c r="H127" s="15"/>
      <c r="I127" s="69">
        <v>17041.48</v>
      </c>
      <c r="J127" s="69">
        <v>16353.699999999999</v>
      </c>
      <c r="K127" s="70">
        <v>1</v>
      </c>
      <c r="L127" s="70">
        <v>0</v>
      </c>
    </row>
    <row r="128" spans="1:12" ht="37.5" x14ac:dyDescent="0.25">
      <c r="A128" s="8" t="s">
        <v>355</v>
      </c>
      <c r="B128" s="9" t="s">
        <v>398</v>
      </c>
      <c r="C128" s="9" t="s">
        <v>15</v>
      </c>
      <c r="D128" s="42" t="s">
        <v>399</v>
      </c>
      <c r="E128" s="10" t="s">
        <v>400</v>
      </c>
      <c r="F128" s="11" t="s">
        <v>18</v>
      </c>
      <c r="G128" s="11">
        <v>1</v>
      </c>
      <c r="H128" s="15"/>
      <c r="I128" s="69" t="s">
        <v>19</v>
      </c>
      <c r="J128" s="69" t="s">
        <v>19</v>
      </c>
      <c r="K128" s="70" t="s">
        <v>19</v>
      </c>
      <c r="L128" s="70" t="s">
        <v>19</v>
      </c>
    </row>
    <row r="129" spans="1:12" ht="37.5" x14ac:dyDescent="0.25">
      <c r="A129" s="8" t="s">
        <v>355</v>
      </c>
      <c r="B129" s="9" t="s">
        <v>401</v>
      </c>
      <c r="C129" s="9" t="s">
        <v>15</v>
      </c>
      <c r="D129" s="42" t="s">
        <v>402</v>
      </c>
      <c r="E129" s="10" t="s">
        <v>403</v>
      </c>
      <c r="F129" s="11" t="s">
        <v>18</v>
      </c>
      <c r="G129" s="11">
        <v>1</v>
      </c>
      <c r="H129" s="15"/>
      <c r="I129" s="69">
        <v>19989328.240000002</v>
      </c>
      <c r="J129" s="69">
        <v>12579503.200000001</v>
      </c>
      <c r="K129" s="70">
        <v>1</v>
      </c>
      <c r="L129" s="70">
        <v>0</v>
      </c>
    </row>
    <row r="130" spans="1:12" ht="37.5" x14ac:dyDescent="0.25">
      <c r="A130" s="8" t="s">
        <v>355</v>
      </c>
      <c r="B130" s="9" t="s">
        <v>404</v>
      </c>
      <c r="C130" s="9" t="s">
        <v>15</v>
      </c>
      <c r="D130" s="42" t="s">
        <v>405</v>
      </c>
      <c r="E130" s="10" t="s">
        <v>406</v>
      </c>
      <c r="F130" s="11" t="s">
        <v>18</v>
      </c>
      <c r="G130" s="11">
        <v>1</v>
      </c>
      <c r="H130" s="15"/>
      <c r="I130" s="69" t="s">
        <v>19</v>
      </c>
      <c r="J130" s="69" t="s">
        <v>19</v>
      </c>
      <c r="K130" s="70" t="s">
        <v>19</v>
      </c>
      <c r="L130" s="70" t="s">
        <v>19</v>
      </c>
    </row>
    <row r="131" spans="1:12" ht="18.75" x14ac:dyDescent="0.25">
      <c r="A131" s="51" t="s">
        <v>407</v>
      </c>
      <c r="B131" s="52"/>
      <c r="C131" s="52"/>
      <c r="D131" s="52"/>
      <c r="E131" s="53"/>
      <c r="F131" s="22"/>
      <c r="G131" s="19">
        <f>SUM(G114:G130)</f>
        <v>17</v>
      </c>
      <c r="H131" s="19">
        <f>SUM(H114:H130)</f>
        <v>0</v>
      </c>
      <c r="I131" s="20">
        <f>SUM(I114:I130)</f>
        <v>20369390.590000004</v>
      </c>
      <c r="J131" s="20">
        <f>SUM(J114:J130)</f>
        <v>12959110.460000001</v>
      </c>
      <c r="K131" s="21">
        <f>AVERAGE(K114:K130)</f>
        <v>0.85250279168418563</v>
      </c>
      <c r="L131" s="21">
        <v>-0.10474443874960337</v>
      </c>
    </row>
    <row r="132" spans="1:12" ht="37.5" x14ac:dyDescent="0.25">
      <c r="A132" s="8" t="s">
        <v>408</v>
      </c>
      <c r="B132" s="9" t="s">
        <v>409</v>
      </c>
      <c r="C132" s="9" t="s">
        <v>118</v>
      </c>
      <c r="D132" s="42" t="s">
        <v>410</v>
      </c>
      <c r="E132" s="10" t="s">
        <v>411</v>
      </c>
      <c r="F132" s="11" t="s">
        <v>18</v>
      </c>
      <c r="G132" s="11">
        <v>1</v>
      </c>
      <c r="H132" s="15"/>
      <c r="I132" s="69">
        <v>9544218.4200000018</v>
      </c>
      <c r="J132" s="69">
        <v>9780937.5899999999</v>
      </c>
      <c r="K132" s="70">
        <v>0.97579790609828454</v>
      </c>
      <c r="L132" s="70">
        <v>-1.9056761546472512E-2</v>
      </c>
    </row>
    <row r="133" spans="1:12" ht="37.5" x14ac:dyDescent="0.25">
      <c r="A133" s="8" t="s">
        <v>408</v>
      </c>
      <c r="B133" s="9" t="s">
        <v>412</v>
      </c>
      <c r="C133" s="9" t="s">
        <v>118</v>
      </c>
      <c r="D133" s="42" t="s">
        <v>413</v>
      </c>
      <c r="E133" s="10" t="s">
        <v>414</v>
      </c>
      <c r="F133" s="11" t="s">
        <v>18</v>
      </c>
      <c r="G133" s="11">
        <v>1</v>
      </c>
      <c r="H133" s="15"/>
      <c r="I133" s="69">
        <v>640252.78999999992</v>
      </c>
      <c r="J133" s="69">
        <v>935617.2699999999</v>
      </c>
      <c r="K133" s="70">
        <v>0.68431057284780561</v>
      </c>
      <c r="L133" s="70">
        <v>-5.0816960631467123E-2</v>
      </c>
    </row>
    <row r="134" spans="1:12" ht="37.5" x14ac:dyDescent="0.25">
      <c r="A134" s="8" t="s">
        <v>408</v>
      </c>
      <c r="B134" s="9" t="s">
        <v>415</v>
      </c>
      <c r="C134" s="9" t="s">
        <v>118</v>
      </c>
      <c r="D134" s="42" t="s">
        <v>416</v>
      </c>
      <c r="E134" s="10" t="s">
        <v>417</v>
      </c>
      <c r="F134" s="11" t="s">
        <v>18</v>
      </c>
      <c r="G134" s="11">
        <v>1</v>
      </c>
      <c r="H134" s="15"/>
      <c r="I134" s="69">
        <v>5150575.55</v>
      </c>
      <c r="J134" s="69">
        <v>1386033.73</v>
      </c>
      <c r="K134" s="70">
        <v>1</v>
      </c>
      <c r="L134" s="70">
        <v>0</v>
      </c>
    </row>
    <row r="135" spans="1:12" ht="75" x14ac:dyDescent="0.25">
      <c r="A135" s="8" t="s">
        <v>408</v>
      </c>
      <c r="B135" s="9" t="s">
        <v>418</v>
      </c>
      <c r="C135" s="9" t="s">
        <v>118</v>
      </c>
      <c r="D135" s="42" t="s">
        <v>419</v>
      </c>
      <c r="E135" s="10" t="s">
        <v>420</v>
      </c>
      <c r="F135" s="11" t="s">
        <v>18</v>
      </c>
      <c r="G135" s="11">
        <v>1</v>
      </c>
      <c r="H135" s="15"/>
      <c r="I135" s="69">
        <v>0</v>
      </c>
      <c r="J135" s="69">
        <v>895375.42999999993</v>
      </c>
      <c r="K135" s="70">
        <v>0</v>
      </c>
      <c r="L135" s="70">
        <v>0</v>
      </c>
    </row>
    <row r="136" spans="1:12" ht="37.5" x14ac:dyDescent="0.25">
      <c r="A136" s="8" t="s">
        <v>408</v>
      </c>
      <c r="B136" s="9" t="s">
        <v>421</v>
      </c>
      <c r="C136" s="9" t="s">
        <v>118</v>
      </c>
      <c r="D136" s="42" t="s">
        <v>422</v>
      </c>
      <c r="E136" s="10" t="s">
        <v>423</v>
      </c>
      <c r="F136" s="11" t="s">
        <v>18</v>
      </c>
      <c r="G136" s="11">
        <v>1</v>
      </c>
      <c r="H136" s="15"/>
      <c r="I136" s="69" t="s">
        <v>19</v>
      </c>
      <c r="J136" s="69" t="s">
        <v>19</v>
      </c>
      <c r="K136" s="70" t="s">
        <v>19</v>
      </c>
      <c r="L136" s="70" t="s">
        <v>19</v>
      </c>
    </row>
    <row r="137" spans="1:12" ht="37.5" x14ac:dyDescent="0.25">
      <c r="A137" s="8" t="s">
        <v>408</v>
      </c>
      <c r="B137" s="9" t="s">
        <v>424</v>
      </c>
      <c r="C137" s="9" t="s">
        <v>118</v>
      </c>
      <c r="D137" s="42" t="s">
        <v>425</v>
      </c>
      <c r="E137" s="10" t="s">
        <v>426</v>
      </c>
      <c r="F137" s="11" t="s">
        <v>18</v>
      </c>
      <c r="G137" s="11">
        <v>1</v>
      </c>
      <c r="H137" s="15"/>
      <c r="I137" s="69" t="s">
        <v>19</v>
      </c>
      <c r="J137" s="69" t="s">
        <v>19</v>
      </c>
      <c r="K137" s="70" t="s">
        <v>19</v>
      </c>
      <c r="L137" s="70" t="s">
        <v>19</v>
      </c>
    </row>
    <row r="138" spans="1:12" ht="37.5" x14ac:dyDescent="0.25">
      <c r="A138" s="8" t="s">
        <v>408</v>
      </c>
      <c r="B138" s="9" t="s">
        <v>427</v>
      </c>
      <c r="C138" s="9" t="s">
        <v>118</v>
      </c>
      <c r="D138" s="42" t="s">
        <v>428</v>
      </c>
      <c r="E138" s="10" t="s">
        <v>429</v>
      </c>
      <c r="F138" s="11" t="s">
        <v>18</v>
      </c>
      <c r="G138" s="11">
        <v>1</v>
      </c>
      <c r="H138" s="15"/>
      <c r="I138" s="69">
        <v>48237.760000000002</v>
      </c>
      <c r="J138" s="69">
        <v>153564.28</v>
      </c>
      <c r="K138" s="70">
        <v>0.31412096615176394</v>
      </c>
      <c r="L138" s="70">
        <v>-2.2912383603159392E-2</v>
      </c>
    </row>
    <row r="139" spans="1:12" ht="37.5" x14ac:dyDescent="0.25">
      <c r="A139" s="8" t="s">
        <v>408</v>
      </c>
      <c r="B139" s="9" t="s">
        <v>430</v>
      </c>
      <c r="C139" s="9" t="s">
        <v>118</v>
      </c>
      <c r="D139" s="42" t="s">
        <v>431</v>
      </c>
      <c r="E139" s="10" t="s">
        <v>432</v>
      </c>
      <c r="F139" s="11" t="s">
        <v>18</v>
      </c>
      <c r="G139" s="11">
        <v>1</v>
      </c>
      <c r="H139" s="15"/>
      <c r="I139" s="69" t="s">
        <v>19</v>
      </c>
      <c r="J139" s="69" t="s">
        <v>19</v>
      </c>
      <c r="K139" s="70" t="s">
        <v>19</v>
      </c>
      <c r="L139" s="70" t="s">
        <v>19</v>
      </c>
    </row>
    <row r="140" spans="1:12" ht="37.5" x14ac:dyDescent="0.25">
      <c r="A140" s="8" t="s">
        <v>408</v>
      </c>
      <c r="B140" s="9" t="s">
        <v>433</v>
      </c>
      <c r="C140" s="9" t="s">
        <v>118</v>
      </c>
      <c r="D140" s="42" t="s">
        <v>434</v>
      </c>
      <c r="E140" s="10" t="s">
        <v>435</v>
      </c>
      <c r="F140" s="11" t="s">
        <v>18</v>
      </c>
      <c r="G140" s="11">
        <v>1</v>
      </c>
      <c r="H140" s="15"/>
      <c r="I140" s="69" t="s">
        <v>19</v>
      </c>
      <c r="J140" s="69" t="s">
        <v>19</v>
      </c>
      <c r="K140" s="70" t="s">
        <v>19</v>
      </c>
      <c r="L140" s="70" t="s">
        <v>19</v>
      </c>
    </row>
    <row r="141" spans="1:12" ht="37.5" x14ac:dyDescent="0.25">
      <c r="A141" s="8" t="s">
        <v>408</v>
      </c>
      <c r="B141" s="9" t="s">
        <v>436</v>
      </c>
      <c r="C141" s="9" t="s">
        <v>118</v>
      </c>
      <c r="D141" s="42" t="s">
        <v>437</v>
      </c>
      <c r="E141" s="10" t="s">
        <v>438</v>
      </c>
      <c r="F141" s="11" t="s">
        <v>18</v>
      </c>
      <c r="G141" s="11">
        <v>1</v>
      </c>
      <c r="H141" s="15"/>
      <c r="I141" s="69">
        <v>119100</v>
      </c>
      <c r="J141" s="69">
        <v>58500.97</v>
      </c>
      <c r="K141" s="70">
        <v>1</v>
      </c>
      <c r="L141" s="70">
        <v>0</v>
      </c>
    </row>
    <row r="142" spans="1:12" ht="37.5" x14ac:dyDescent="0.25">
      <c r="A142" s="8" t="s">
        <v>408</v>
      </c>
      <c r="B142" s="9" t="s">
        <v>439</v>
      </c>
      <c r="C142" s="9" t="s">
        <v>118</v>
      </c>
      <c r="D142" s="42" t="s">
        <v>440</v>
      </c>
      <c r="E142" s="10" t="s">
        <v>441</v>
      </c>
      <c r="F142" s="11" t="s">
        <v>18</v>
      </c>
      <c r="G142" s="11">
        <v>1</v>
      </c>
      <c r="H142" s="15"/>
      <c r="I142" s="69" t="s">
        <v>19</v>
      </c>
      <c r="J142" s="69" t="s">
        <v>19</v>
      </c>
      <c r="K142" s="70" t="s">
        <v>19</v>
      </c>
      <c r="L142" s="70" t="s">
        <v>19</v>
      </c>
    </row>
    <row r="143" spans="1:12" ht="37.5" x14ac:dyDescent="0.25">
      <c r="A143" s="8" t="s">
        <v>408</v>
      </c>
      <c r="B143" s="9" t="s">
        <v>442</v>
      </c>
      <c r="C143" s="9" t="s">
        <v>118</v>
      </c>
      <c r="D143" s="42" t="s">
        <v>443</v>
      </c>
      <c r="E143" s="10" t="s">
        <v>444</v>
      </c>
      <c r="F143" s="11" t="s">
        <v>18</v>
      </c>
      <c r="G143" s="11">
        <v>1</v>
      </c>
      <c r="H143" s="15"/>
      <c r="I143" s="69">
        <v>55700.020000000004</v>
      </c>
      <c r="J143" s="69">
        <v>0</v>
      </c>
      <c r="K143" s="70">
        <v>1</v>
      </c>
      <c r="L143" s="70">
        <v>0</v>
      </c>
    </row>
    <row r="144" spans="1:12" ht="56.25" x14ac:dyDescent="0.25">
      <c r="A144" s="8" t="s">
        <v>408</v>
      </c>
      <c r="B144" s="9" t="s">
        <v>445</v>
      </c>
      <c r="C144" s="9" t="s">
        <v>118</v>
      </c>
      <c r="D144" s="42" t="s">
        <v>446</v>
      </c>
      <c r="E144" s="10" t="s">
        <v>447</v>
      </c>
      <c r="F144" s="11" t="s">
        <v>18</v>
      </c>
      <c r="G144" s="11">
        <v>1</v>
      </c>
      <c r="H144" s="15"/>
      <c r="I144" s="69">
        <v>9909632.6500000004</v>
      </c>
      <c r="J144" s="69">
        <v>11749317.74</v>
      </c>
      <c r="K144" s="70">
        <v>0.84342196451655416</v>
      </c>
      <c r="L144" s="70">
        <v>0.12253802548341253</v>
      </c>
    </row>
    <row r="145" spans="1:12" ht="56.25" x14ac:dyDescent="0.25">
      <c r="A145" s="8" t="s">
        <v>408</v>
      </c>
      <c r="B145" s="9" t="s">
        <v>448</v>
      </c>
      <c r="C145" s="9" t="s">
        <v>118</v>
      </c>
      <c r="D145" s="42" t="s">
        <v>449</v>
      </c>
      <c r="E145" s="10" t="s">
        <v>450</v>
      </c>
      <c r="F145" s="11" t="s">
        <v>18</v>
      </c>
      <c r="G145" s="11">
        <v>1</v>
      </c>
      <c r="H145" s="15"/>
      <c r="I145" s="69" t="s">
        <v>19</v>
      </c>
      <c r="J145" s="69" t="s">
        <v>19</v>
      </c>
      <c r="K145" s="70" t="s">
        <v>19</v>
      </c>
      <c r="L145" s="70" t="s">
        <v>19</v>
      </c>
    </row>
    <row r="146" spans="1:12" ht="37.5" x14ac:dyDescent="0.25">
      <c r="A146" s="8" t="s">
        <v>408</v>
      </c>
      <c r="B146" s="9" t="s">
        <v>451</v>
      </c>
      <c r="C146" s="9" t="s">
        <v>118</v>
      </c>
      <c r="D146" s="43" t="s">
        <v>452</v>
      </c>
      <c r="E146" s="10" t="s">
        <v>453</v>
      </c>
      <c r="F146" s="11" t="s">
        <v>18</v>
      </c>
      <c r="G146" s="11">
        <v>1</v>
      </c>
      <c r="H146" s="15"/>
      <c r="I146" s="69">
        <v>144860.31</v>
      </c>
      <c r="J146" s="69">
        <v>0</v>
      </c>
      <c r="K146" s="70">
        <v>1</v>
      </c>
      <c r="L146" s="70">
        <v>1</v>
      </c>
    </row>
    <row r="147" spans="1:12" ht="18.75" x14ac:dyDescent="0.25">
      <c r="A147" s="51" t="s">
        <v>454</v>
      </c>
      <c r="B147" s="52"/>
      <c r="C147" s="52"/>
      <c r="D147" s="52"/>
      <c r="E147" s="53"/>
      <c r="F147" s="18"/>
      <c r="G147" s="19">
        <f>SUM(G132:G146)</f>
        <v>15</v>
      </c>
      <c r="H147" s="19">
        <f>SUM(H132:H146)</f>
        <v>0</v>
      </c>
      <c r="I147" s="20">
        <f>SUM(I132:I146)</f>
        <v>25612577.5</v>
      </c>
      <c r="J147" s="20">
        <f>SUM(J132:J146)</f>
        <v>24959347.009999998</v>
      </c>
      <c r="K147" s="21">
        <f>AVERAGE(K132:K146)</f>
        <v>0.75751682329048975</v>
      </c>
      <c r="L147" s="21">
        <v>3.4029387051477955E-2</v>
      </c>
    </row>
    <row r="148" spans="1:12" ht="56.25" x14ac:dyDescent="0.25">
      <c r="A148" s="8" t="s">
        <v>455</v>
      </c>
      <c r="B148" s="9" t="s">
        <v>456</v>
      </c>
      <c r="C148" s="9" t="s">
        <v>36</v>
      </c>
      <c r="D148" s="44" t="s">
        <v>457</v>
      </c>
      <c r="E148" s="10" t="s">
        <v>458</v>
      </c>
      <c r="F148" s="11" t="s">
        <v>18</v>
      </c>
      <c r="G148" s="11">
        <v>1</v>
      </c>
      <c r="H148" s="15"/>
      <c r="I148" s="69" t="s">
        <v>19</v>
      </c>
      <c r="J148" s="69" t="s">
        <v>19</v>
      </c>
      <c r="K148" s="70" t="s">
        <v>19</v>
      </c>
      <c r="L148" s="70" t="s">
        <v>19</v>
      </c>
    </row>
    <row r="149" spans="1:12" ht="56.25" x14ac:dyDescent="0.25">
      <c r="A149" s="8" t="s">
        <v>455</v>
      </c>
      <c r="B149" s="9" t="s">
        <v>459</v>
      </c>
      <c r="C149" s="9" t="s">
        <v>36</v>
      </c>
      <c r="D149" s="42" t="s">
        <v>460</v>
      </c>
      <c r="E149" s="10" t="s">
        <v>461</v>
      </c>
      <c r="F149" s="11" t="s">
        <v>18</v>
      </c>
      <c r="G149" s="11">
        <v>1</v>
      </c>
      <c r="H149" s="15"/>
      <c r="I149" s="69">
        <v>53127.7</v>
      </c>
      <c r="J149" s="69">
        <v>53127.7</v>
      </c>
      <c r="K149" s="70">
        <v>1</v>
      </c>
      <c r="L149" s="70">
        <v>0.11111111111111105</v>
      </c>
    </row>
    <row r="150" spans="1:12" ht="56.25" x14ac:dyDescent="0.25">
      <c r="A150" s="8" t="s">
        <v>455</v>
      </c>
      <c r="B150" s="9" t="s">
        <v>462</v>
      </c>
      <c r="C150" s="9" t="s">
        <v>36</v>
      </c>
      <c r="D150" s="42" t="s">
        <v>463</v>
      </c>
      <c r="E150" s="10" t="s">
        <v>464</v>
      </c>
      <c r="F150" s="11" t="s">
        <v>18</v>
      </c>
      <c r="G150" s="11">
        <v>1</v>
      </c>
      <c r="H150" s="15"/>
      <c r="I150" s="69" t="s">
        <v>19</v>
      </c>
      <c r="J150" s="69" t="s">
        <v>19</v>
      </c>
      <c r="K150" s="70" t="s">
        <v>19</v>
      </c>
      <c r="L150" s="70" t="s">
        <v>19</v>
      </c>
    </row>
    <row r="151" spans="1:12" ht="56.25" x14ac:dyDescent="0.25">
      <c r="A151" s="8" t="s">
        <v>455</v>
      </c>
      <c r="B151" s="9" t="s">
        <v>465</v>
      </c>
      <c r="C151" s="9" t="s">
        <v>36</v>
      </c>
      <c r="D151" s="42" t="s">
        <v>466</v>
      </c>
      <c r="E151" s="10" t="s">
        <v>467</v>
      </c>
      <c r="F151" s="11" t="s">
        <v>18</v>
      </c>
      <c r="G151" s="11">
        <v>1</v>
      </c>
      <c r="H151" s="15"/>
      <c r="I151" s="69">
        <v>16195.5</v>
      </c>
      <c r="J151" s="69">
        <v>227.51</v>
      </c>
      <c r="K151" s="70">
        <v>1</v>
      </c>
      <c r="L151" s="70">
        <v>0</v>
      </c>
    </row>
    <row r="152" spans="1:12" ht="75" x14ac:dyDescent="0.25">
      <c r="A152" s="8" t="s">
        <v>455</v>
      </c>
      <c r="B152" s="9" t="s">
        <v>468</v>
      </c>
      <c r="C152" s="9" t="s">
        <v>36</v>
      </c>
      <c r="D152" s="42" t="s">
        <v>469</v>
      </c>
      <c r="E152" s="10" t="s">
        <v>470</v>
      </c>
      <c r="F152" s="11" t="s">
        <v>18</v>
      </c>
      <c r="G152" s="11">
        <v>1</v>
      </c>
      <c r="H152" s="15"/>
      <c r="I152" s="69">
        <v>0</v>
      </c>
      <c r="J152" s="69">
        <v>185857.4</v>
      </c>
      <c r="K152" s="70">
        <v>0</v>
      </c>
      <c r="L152" s="70">
        <v>0</v>
      </c>
    </row>
    <row r="153" spans="1:12" ht="56.25" x14ac:dyDescent="0.25">
      <c r="A153" s="8" t="s">
        <v>455</v>
      </c>
      <c r="B153" s="9" t="s">
        <v>471</v>
      </c>
      <c r="C153" s="9" t="s">
        <v>36</v>
      </c>
      <c r="D153" s="42" t="s">
        <v>472</v>
      </c>
      <c r="E153" s="10" t="s">
        <v>473</v>
      </c>
      <c r="F153" s="11" t="s">
        <v>18</v>
      </c>
      <c r="G153" s="11">
        <v>1</v>
      </c>
      <c r="H153" s="15"/>
      <c r="I153" s="69">
        <v>3186919.68</v>
      </c>
      <c r="J153" s="69">
        <v>3759542.12</v>
      </c>
      <c r="K153" s="70">
        <v>0.84768824986591718</v>
      </c>
      <c r="L153" s="70">
        <v>-5.8653746734045886E-2</v>
      </c>
    </row>
    <row r="154" spans="1:12" ht="56.25" x14ac:dyDescent="0.25">
      <c r="A154" s="8" t="s">
        <v>455</v>
      </c>
      <c r="B154" s="9" t="s">
        <v>474</v>
      </c>
      <c r="C154" s="9" t="s">
        <v>36</v>
      </c>
      <c r="D154" s="42" t="s">
        <v>475</v>
      </c>
      <c r="E154" s="10" t="s">
        <v>476</v>
      </c>
      <c r="F154" s="11" t="s">
        <v>18</v>
      </c>
      <c r="G154" s="11">
        <v>1</v>
      </c>
      <c r="H154" s="15"/>
      <c r="I154" s="69" t="s">
        <v>19</v>
      </c>
      <c r="J154" s="69" t="s">
        <v>19</v>
      </c>
      <c r="K154" s="70" t="s">
        <v>19</v>
      </c>
      <c r="L154" s="70" t="s">
        <v>19</v>
      </c>
    </row>
    <row r="155" spans="1:12" ht="75" x14ac:dyDescent="0.25">
      <c r="A155" s="8" t="s">
        <v>455</v>
      </c>
      <c r="B155" s="9" t="s">
        <v>477</v>
      </c>
      <c r="C155" s="9" t="s">
        <v>36</v>
      </c>
      <c r="D155" s="42" t="s">
        <v>478</v>
      </c>
      <c r="E155" s="10" t="s">
        <v>479</v>
      </c>
      <c r="F155" s="11" t="s">
        <v>18</v>
      </c>
      <c r="G155" s="11">
        <v>1</v>
      </c>
      <c r="H155" s="15"/>
      <c r="I155" s="69">
        <v>0</v>
      </c>
      <c r="J155" s="69">
        <v>5781</v>
      </c>
      <c r="K155" s="70">
        <v>0</v>
      </c>
      <c r="L155" s="70">
        <v>0</v>
      </c>
    </row>
    <row r="156" spans="1:12" ht="56.25" x14ac:dyDescent="0.25">
      <c r="A156" s="8" t="s">
        <v>455</v>
      </c>
      <c r="B156" s="9" t="s">
        <v>480</v>
      </c>
      <c r="C156" s="9" t="s">
        <v>36</v>
      </c>
      <c r="D156" s="42" t="s">
        <v>481</v>
      </c>
      <c r="E156" s="10" t="s">
        <v>482</v>
      </c>
      <c r="F156" s="11" t="s">
        <v>18</v>
      </c>
      <c r="G156" s="11">
        <v>1</v>
      </c>
      <c r="H156" s="15"/>
      <c r="I156" s="69">
        <v>25801.4</v>
      </c>
      <c r="J156" s="69">
        <v>0</v>
      </c>
      <c r="K156" s="70">
        <v>1</v>
      </c>
      <c r="L156" s="70">
        <v>0</v>
      </c>
    </row>
    <row r="157" spans="1:12" ht="56.25" x14ac:dyDescent="0.25">
      <c r="A157" s="8" t="s">
        <v>455</v>
      </c>
      <c r="B157" s="9" t="s">
        <v>483</v>
      </c>
      <c r="C157" s="9" t="s">
        <v>36</v>
      </c>
      <c r="D157" s="42" t="s">
        <v>484</v>
      </c>
      <c r="E157" s="10" t="s">
        <v>485</v>
      </c>
      <c r="F157" s="11" t="s">
        <v>18</v>
      </c>
      <c r="G157" s="11">
        <v>1</v>
      </c>
      <c r="H157" s="15"/>
      <c r="I157" s="69">
        <v>0</v>
      </c>
      <c r="J157" s="69">
        <v>80000</v>
      </c>
      <c r="K157" s="70">
        <v>0</v>
      </c>
      <c r="L157" s="70">
        <v>0</v>
      </c>
    </row>
    <row r="158" spans="1:12" ht="56.25" x14ac:dyDescent="0.25">
      <c r="A158" s="8" t="s">
        <v>455</v>
      </c>
      <c r="B158" s="9" t="s">
        <v>486</v>
      </c>
      <c r="C158" s="9" t="s">
        <v>36</v>
      </c>
      <c r="D158" s="42" t="s">
        <v>487</v>
      </c>
      <c r="E158" s="10" t="s">
        <v>488</v>
      </c>
      <c r="F158" s="11" t="s">
        <v>18</v>
      </c>
      <c r="G158" s="11">
        <v>1</v>
      </c>
      <c r="H158" s="15"/>
      <c r="I158" s="69">
        <v>0</v>
      </c>
      <c r="J158" s="69">
        <v>149315.94</v>
      </c>
      <c r="K158" s="70">
        <v>0</v>
      </c>
      <c r="L158" s="70">
        <v>0</v>
      </c>
    </row>
    <row r="159" spans="1:12" ht="56.25" x14ac:dyDescent="0.25">
      <c r="A159" s="8" t="s">
        <v>455</v>
      </c>
      <c r="B159" s="9" t="s">
        <v>489</v>
      </c>
      <c r="C159" s="9" t="s">
        <v>36</v>
      </c>
      <c r="D159" s="42" t="s">
        <v>490</v>
      </c>
      <c r="E159" s="10" t="s">
        <v>491</v>
      </c>
      <c r="F159" s="11" t="s">
        <v>18</v>
      </c>
      <c r="G159" s="11">
        <v>1</v>
      </c>
      <c r="H159" s="15"/>
      <c r="I159" s="69" t="s">
        <v>19</v>
      </c>
      <c r="J159" s="69" t="s">
        <v>19</v>
      </c>
      <c r="K159" s="70" t="s">
        <v>19</v>
      </c>
      <c r="L159" s="70" t="s">
        <v>19</v>
      </c>
    </row>
    <row r="160" spans="1:12" ht="56.25" x14ac:dyDescent="0.25">
      <c r="A160" s="8" t="s">
        <v>455</v>
      </c>
      <c r="B160" s="9" t="s">
        <v>492</v>
      </c>
      <c r="C160" s="9" t="s">
        <v>36</v>
      </c>
      <c r="D160" s="42" t="s">
        <v>493</v>
      </c>
      <c r="E160" s="10" t="s">
        <v>494</v>
      </c>
      <c r="F160" s="11" t="s">
        <v>18</v>
      </c>
      <c r="G160" s="11">
        <v>1</v>
      </c>
      <c r="H160" s="15"/>
      <c r="I160" s="69" t="s">
        <v>19</v>
      </c>
      <c r="J160" s="69" t="s">
        <v>19</v>
      </c>
      <c r="K160" s="70" t="s">
        <v>19</v>
      </c>
      <c r="L160" s="70" t="s">
        <v>19</v>
      </c>
    </row>
    <row r="161" spans="1:12" ht="75" x14ac:dyDescent="0.25">
      <c r="A161" s="8" t="s">
        <v>455</v>
      </c>
      <c r="B161" s="9" t="s">
        <v>495</v>
      </c>
      <c r="C161" s="9" t="s">
        <v>36</v>
      </c>
      <c r="D161" s="42" t="s">
        <v>496</v>
      </c>
      <c r="E161" s="10" t="s">
        <v>497</v>
      </c>
      <c r="F161" s="11" t="s">
        <v>18</v>
      </c>
      <c r="G161" s="11">
        <v>1</v>
      </c>
      <c r="H161" s="15"/>
      <c r="I161" s="69">
        <v>68005.5</v>
      </c>
      <c r="J161" s="69">
        <v>68006.3</v>
      </c>
      <c r="K161" s="70">
        <v>0.99998823638398204</v>
      </c>
      <c r="L161" s="70">
        <v>0.27379448668726281</v>
      </c>
    </row>
    <row r="162" spans="1:12" ht="75" x14ac:dyDescent="0.25">
      <c r="A162" s="8" t="s">
        <v>455</v>
      </c>
      <c r="B162" s="9" t="s">
        <v>498</v>
      </c>
      <c r="C162" s="9" t="s">
        <v>36</v>
      </c>
      <c r="D162" s="42" t="s">
        <v>499</v>
      </c>
      <c r="E162" s="10" t="s">
        <v>500</v>
      </c>
      <c r="F162" s="11" t="s">
        <v>18</v>
      </c>
      <c r="G162" s="11">
        <v>1</v>
      </c>
      <c r="H162" s="15"/>
      <c r="I162" s="69">
        <v>14900</v>
      </c>
      <c r="J162" s="69">
        <v>17450</v>
      </c>
      <c r="K162" s="70">
        <v>0.85386819484240684</v>
      </c>
      <c r="L162" s="70">
        <v>-9.8208482473887138E-2</v>
      </c>
    </row>
    <row r="163" spans="1:12" ht="56.25" x14ac:dyDescent="0.25">
      <c r="A163" s="8" t="s">
        <v>455</v>
      </c>
      <c r="B163" s="9" t="s">
        <v>501</v>
      </c>
      <c r="C163" s="9" t="s">
        <v>36</v>
      </c>
      <c r="D163" s="42" t="s">
        <v>502</v>
      </c>
      <c r="E163" s="10" t="s">
        <v>503</v>
      </c>
      <c r="F163" s="11" t="s">
        <v>18</v>
      </c>
      <c r="G163" s="11">
        <v>1</v>
      </c>
      <c r="H163" s="15"/>
      <c r="I163" s="69" t="s">
        <v>19</v>
      </c>
      <c r="J163" s="69" t="s">
        <v>19</v>
      </c>
      <c r="K163" s="70" t="s">
        <v>19</v>
      </c>
      <c r="L163" s="70" t="s">
        <v>19</v>
      </c>
    </row>
    <row r="164" spans="1:12" ht="56.25" x14ac:dyDescent="0.25">
      <c r="A164" s="8" t="s">
        <v>455</v>
      </c>
      <c r="B164" s="9" t="s">
        <v>504</v>
      </c>
      <c r="C164" s="9" t="s">
        <v>36</v>
      </c>
      <c r="D164" s="43" t="s">
        <v>505</v>
      </c>
      <c r="E164" s="10" t="s">
        <v>506</v>
      </c>
      <c r="F164" s="11" t="s">
        <v>18</v>
      </c>
      <c r="G164" s="11">
        <v>1</v>
      </c>
      <c r="H164" s="15"/>
      <c r="I164" s="69">
        <v>2841305.56</v>
      </c>
      <c r="J164" s="69">
        <v>5482478.3099999996</v>
      </c>
      <c r="K164" s="70">
        <v>0.518252038465429</v>
      </c>
      <c r="L164" s="70">
        <v>-1.5692577978744238E-2</v>
      </c>
    </row>
    <row r="165" spans="1:12" ht="18.75" x14ac:dyDescent="0.25">
      <c r="A165" s="8" t="s">
        <v>455</v>
      </c>
      <c r="B165" s="23" t="s">
        <v>507</v>
      </c>
      <c r="C165" s="23" t="s">
        <v>36</v>
      </c>
      <c r="D165" s="46" t="s">
        <v>508</v>
      </c>
      <c r="E165" s="23" t="s">
        <v>509</v>
      </c>
      <c r="F165" s="11" t="s">
        <v>18</v>
      </c>
      <c r="G165" s="11">
        <v>1</v>
      </c>
      <c r="H165" s="15"/>
      <c r="I165" s="69" t="s">
        <v>19</v>
      </c>
      <c r="J165" s="69" t="s">
        <v>19</v>
      </c>
      <c r="K165" s="70" t="s">
        <v>19</v>
      </c>
      <c r="L165" s="70" t="s">
        <v>19</v>
      </c>
    </row>
    <row r="166" spans="1:12" ht="18.75" x14ac:dyDescent="0.25">
      <c r="A166" s="51" t="s">
        <v>510</v>
      </c>
      <c r="B166" s="52"/>
      <c r="C166" s="52"/>
      <c r="D166" s="52"/>
      <c r="E166" s="53"/>
      <c r="F166" s="18"/>
      <c r="G166" s="19">
        <f>SUM(G148:G165)</f>
        <v>18</v>
      </c>
      <c r="H166" s="19">
        <f>SUM(H148:H165)</f>
        <v>0</v>
      </c>
      <c r="I166" s="20">
        <f>SUM(I148:I165)</f>
        <v>6206255.3399999999</v>
      </c>
      <c r="J166" s="20">
        <f>SUM(J148:J165)</f>
        <v>9801786.2799999993</v>
      </c>
      <c r="K166" s="21">
        <f>AVERAGE(K148:K165)</f>
        <v>0.56543606541433955</v>
      </c>
      <c r="L166" s="21">
        <v>1.9304617328336104E-2</v>
      </c>
    </row>
    <row r="167" spans="1:12" ht="75" x14ac:dyDescent="0.25">
      <c r="A167" s="8" t="s">
        <v>511</v>
      </c>
      <c r="B167" s="9" t="s">
        <v>512</v>
      </c>
      <c r="C167" s="9" t="s">
        <v>36</v>
      </c>
      <c r="D167" s="44" t="s">
        <v>513</v>
      </c>
      <c r="E167" s="10" t="s">
        <v>514</v>
      </c>
      <c r="F167" s="11" t="s">
        <v>18</v>
      </c>
      <c r="G167" s="11">
        <v>1</v>
      </c>
      <c r="H167" s="15"/>
      <c r="I167" s="69">
        <v>0</v>
      </c>
      <c r="J167" s="69">
        <v>13350.3</v>
      </c>
      <c r="K167" s="70">
        <v>0</v>
      </c>
      <c r="L167" s="70">
        <v>0</v>
      </c>
    </row>
    <row r="168" spans="1:12" ht="75" x14ac:dyDescent="0.25">
      <c r="A168" s="8" t="s">
        <v>511</v>
      </c>
      <c r="B168" s="9" t="s">
        <v>515</v>
      </c>
      <c r="C168" s="9" t="s">
        <v>36</v>
      </c>
      <c r="D168" s="42" t="s">
        <v>516</v>
      </c>
      <c r="E168" s="10" t="s">
        <v>517</v>
      </c>
      <c r="F168" s="11" t="s">
        <v>18</v>
      </c>
      <c r="G168" s="11">
        <v>1</v>
      </c>
      <c r="H168" s="15"/>
      <c r="I168" s="69">
        <v>11106.24</v>
      </c>
      <c r="J168" s="69">
        <v>745620.63</v>
      </c>
      <c r="K168" s="70">
        <v>1.4895296016688809E-2</v>
      </c>
      <c r="L168" s="70">
        <v>-7.1432194452460823E-6</v>
      </c>
    </row>
    <row r="169" spans="1:12" ht="56.25" x14ac:dyDescent="0.25">
      <c r="A169" s="8" t="s">
        <v>511</v>
      </c>
      <c r="B169" s="9" t="s">
        <v>518</v>
      </c>
      <c r="C169" s="9" t="s">
        <v>36</v>
      </c>
      <c r="D169" s="42" t="s">
        <v>519</v>
      </c>
      <c r="E169" s="10" t="s">
        <v>520</v>
      </c>
      <c r="F169" s="11" t="s">
        <v>18</v>
      </c>
      <c r="G169" s="11">
        <v>1</v>
      </c>
      <c r="H169" s="15"/>
      <c r="I169" s="69">
        <v>1492520.36</v>
      </c>
      <c r="J169" s="69">
        <v>1451250.62</v>
      </c>
      <c r="K169" s="70">
        <v>1</v>
      </c>
      <c r="L169" s="70">
        <v>0</v>
      </c>
    </row>
    <row r="170" spans="1:12" ht="56.25" x14ac:dyDescent="0.25">
      <c r="A170" s="8" t="s">
        <v>511</v>
      </c>
      <c r="B170" s="9" t="s">
        <v>521</v>
      </c>
      <c r="C170" s="9" t="s">
        <v>36</v>
      </c>
      <c r="D170" s="42" t="s">
        <v>522</v>
      </c>
      <c r="E170" s="10" t="s">
        <v>523</v>
      </c>
      <c r="F170" s="11" t="s">
        <v>18</v>
      </c>
      <c r="G170" s="11">
        <v>1</v>
      </c>
      <c r="H170" s="15"/>
      <c r="I170" s="69">
        <v>0</v>
      </c>
      <c r="J170" s="69">
        <v>73339.3</v>
      </c>
      <c r="K170" s="70">
        <v>0</v>
      </c>
      <c r="L170" s="70">
        <v>0</v>
      </c>
    </row>
    <row r="171" spans="1:12" ht="75" x14ac:dyDescent="0.25">
      <c r="A171" s="8" t="s">
        <v>511</v>
      </c>
      <c r="B171" s="9" t="s">
        <v>524</v>
      </c>
      <c r="C171" s="9" t="s">
        <v>36</v>
      </c>
      <c r="D171" s="42" t="s">
        <v>525</v>
      </c>
      <c r="E171" s="10" t="s">
        <v>526</v>
      </c>
      <c r="F171" s="11" t="s">
        <v>18</v>
      </c>
      <c r="G171" s="11">
        <v>1</v>
      </c>
      <c r="H171" s="15"/>
      <c r="I171" s="69">
        <v>0</v>
      </c>
      <c r="J171" s="69">
        <v>31744</v>
      </c>
      <c r="K171" s="70">
        <v>0</v>
      </c>
      <c r="L171" s="70">
        <v>0</v>
      </c>
    </row>
    <row r="172" spans="1:12" ht="56.25" x14ac:dyDescent="0.25">
      <c r="A172" s="8" t="s">
        <v>511</v>
      </c>
      <c r="B172" s="9" t="s">
        <v>527</v>
      </c>
      <c r="C172" s="9" t="s">
        <v>36</v>
      </c>
      <c r="D172" s="42" t="s">
        <v>528</v>
      </c>
      <c r="E172" s="10" t="s">
        <v>529</v>
      </c>
      <c r="F172" s="11" t="s">
        <v>18</v>
      </c>
      <c r="G172" s="11">
        <v>1</v>
      </c>
      <c r="H172" s="15"/>
      <c r="I172" s="69">
        <v>0</v>
      </c>
      <c r="J172" s="69">
        <v>18698.349999999999</v>
      </c>
      <c r="K172" s="70">
        <v>0</v>
      </c>
      <c r="L172" s="70">
        <v>0</v>
      </c>
    </row>
    <row r="173" spans="1:12" ht="56.25" x14ac:dyDescent="0.25">
      <c r="A173" s="8" t="s">
        <v>511</v>
      </c>
      <c r="B173" s="9" t="s">
        <v>530</v>
      </c>
      <c r="C173" s="9" t="s">
        <v>36</v>
      </c>
      <c r="D173" s="42" t="s">
        <v>531</v>
      </c>
      <c r="E173" s="10" t="s">
        <v>532</v>
      </c>
      <c r="F173" s="11" t="s">
        <v>18</v>
      </c>
      <c r="G173" s="11">
        <v>1</v>
      </c>
      <c r="H173" s="15"/>
      <c r="I173" s="69">
        <v>0</v>
      </c>
      <c r="J173" s="69">
        <v>8219.7000000000007</v>
      </c>
      <c r="K173" s="70">
        <v>0</v>
      </c>
      <c r="L173" s="70">
        <v>0</v>
      </c>
    </row>
    <row r="174" spans="1:12" ht="56.25" x14ac:dyDescent="0.25">
      <c r="A174" s="8" t="s">
        <v>511</v>
      </c>
      <c r="B174" s="9" t="s">
        <v>533</v>
      </c>
      <c r="C174" s="9" t="s">
        <v>36</v>
      </c>
      <c r="D174" s="42" t="s">
        <v>534</v>
      </c>
      <c r="E174" s="10" t="s">
        <v>535</v>
      </c>
      <c r="F174" s="11" t="s">
        <v>18</v>
      </c>
      <c r="G174" s="11">
        <v>1</v>
      </c>
      <c r="H174" s="15"/>
      <c r="I174" s="69">
        <v>0</v>
      </c>
      <c r="J174" s="69">
        <v>34784.300000000003</v>
      </c>
      <c r="K174" s="70">
        <v>0</v>
      </c>
      <c r="L174" s="70">
        <v>0</v>
      </c>
    </row>
    <row r="175" spans="1:12" ht="56.25" x14ac:dyDescent="0.25">
      <c r="A175" s="8" t="s">
        <v>511</v>
      </c>
      <c r="B175" s="9" t="s">
        <v>536</v>
      </c>
      <c r="C175" s="9" t="s">
        <v>36</v>
      </c>
      <c r="D175" s="42" t="s">
        <v>537</v>
      </c>
      <c r="E175" s="10" t="s">
        <v>538</v>
      </c>
      <c r="F175" s="11" t="s">
        <v>18</v>
      </c>
      <c r="G175" s="11">
        <v>1</v>
      </c>
      <c r="H175" s="15"/>
      <c r="I175" s="69">
        <v>431710.89</v>
      </c>
      <c r="J175" s="69">
        <v>2080.66</v>
      </c>
      <c r="K175" s="70">
        <v>1</v>
      </c>
      <c r="L175" s="70">
        <v>0</v>
      </c>
    </row>
    <row r="176" spans="1:12" ht="75" x14ac:dyDescent="0.25">
      <c r="A176" s="8" t="s">
        <v>511</v>
      </c>
      <c r="B176" s="9" t="s">
        <v>539</v>
      </c>
      <c r="C176" s="9" t="s">
        <v>36</v>
      </c>
      <c r="D176" s="42" t="s">
        <v>540</v>
      </c>
      <c r="E176" s="10" t="s">
        <v>541</v>
      </c>
      <c r="F176" s="11" t="s">
        <v>18</v>
      </c>
      <c r="G176" s="11">
        <v>1</v>
      </c>
      <c r="H176" s="15"/>
      <c r="I176" s="69">
        <v>15100</v>
      </c>
      <c r="J176" s="69">
        <v>27600</v>
      </c>
      <c r="K176" s="70">
        <v>0.54710144927536231</v>
      </c>
      <c r="L176" s="70">
        <v>0</v>
      </c>
    </row>
    <row r="177" spans="1:12" ht="37.5" x14ac:dyDescent="0.25">
      <c r="A177" s="8" t="s">
        <v>511</v>
      </c>
      <c r="B177" s="9" t="s">
        <v>542</v>
      </c>
      <c r="C177" s="9" t="s">
        <v>36</v>
      </c>
      <c r="D177" s="42" t="s">
        <v>543</v>
      </c>
      <c r="E177" s="10" t="s">
        <v>544</v>
      </c>
      <c r="F177" s="11" t="s">
        <v>18</v>
      </c>
      <c r="G177" s="11">
        <v>1</v>
      </c>
      <c r="H177" s="15"/>
      <c r="I177" s="69" t="s">
        <v>19</v>
      </c>
      <c r="J177" s="69" t="s">
        <v>19</v>
      </c>
      <c r="K177" s="70" t="s">
        <v>19</v>
      </c>
      <c r="L177" s="70" t="s">
        <v>19</v>
      </c>
    </row>
    <row r="178" spans="1:12" ht="75" x14ac:dyDescent="0.25">
      <c r="A178" s="8" t="s">
        <v>511</v>
      </c>
      <c r="B178" s="9" t="s">
        <v>545</v>
      </c>
      <c r="C178" s="9" t="s">
        <v>36</v>
      </c>
      <c r="D178" s="42" t="s">
        <v>546</v>
      </c>
      <c r="E178" s="10" t="s">
        <v>547</v>
      </c>
      <c r="F178" s="11" t="s">
        <v>18</v>
      </c>
      <c r="G178" s="11">
        <v>1</v>
      </c>
      <c r="H178" s="15"/>
      <c r="I178" s="69">
        <v>8070</v>
      </c>
      <c r="J178" s="69">
        <v>8070</v>
      </c>
      <c r="K178" s="70">
        <v>1</v>
      </c>
      <c r="L178" s="70">
        <v>1</v>
      </c>
    </row>
    <row r="179" spans="1:12" ht="56.25" x14ac:dyDescent="0.25">
      <c r="A179" s="8" t="s">
        <v>511</v>
      </c>
      <c r="B179" s="9" t="s">
        <v>548</v>
      </c>
      <c r="C179" s="9" t="s">
        <v>36</v>
      </c>
      <c r="D179" s="42" t="s">
        <v>549</v>
      </c>
      <c r="E179" s="10" t="s">
        <v>550</v>
      </c>
      <c r="F179" s="11" t="s">
        <v>18</v>
      </c>
      <c r="G179" s="11">
        <v>1</v>
      </c>
      <c r="H179" s="15"/>
      <c r="I179" s="69">
        <v>230543.53999999998</v>
      </c>
      <c r="J179" s="69">
        <v>24933.54</v>
      </c>
      <c r="K179" s="70">
        <v>1</v>
      </c>
      <c r="L179" s="70">
        <v>0</v>
      </c>
    </row>
    <row r="180" spans="1:12" ht="56.25" x14ac:dyDescent="0.25">
      <c r="A180" s="8" t="s">
        <v>511</v>
      </c>
      <c r="B180" s="9" t="s">
        <v>551</v>
      </c>
      <c r="C180" s="9" t="s">
        <v>36</v>
      </c>
      <c r="D180" s="42" t="s">
        <v>552</v>
      </c>
      <c r="E180" s="10" t="s">
        <v>553</v>
      </c>
      <c r="F180" s="11" t="s">
        <v>18</v>
      </c>
      <c r="G180" s="11">
        <v>1</v>
      </c>
      <c r="H180" s="15"/>
      <c r="I180" s="69">
        <v>4600</v>
      </c>
      <c r="J180" s="69">
        <v>12320.910000000002</v>
      </c>
      <c r="K180" s="70">
        <v>0.37334904645841899</v>
      </c>
      <c r="L180" s="70">
        <v>-3.8357746703668205E-2</v>
      </c>
    </row>
    <row r="181" spans="1:12" ht="37.5" x14ac:dyDescent="0.25">
      <c r="A181" s="8" t="s">
        <v>511</v>
      </c>
      <c r="B181" s="9" t="s">
        <v>554</v>
      </c>
      <c r="C181" s="9" t="s">
        <v>36</v>
      </c>
      <c r="D181" s="42" t="s">
        <v>555</v>
      </c>
      <c r="E181" s="10" t="s">
        <v>556</v>
      </c>
      <c r="F181" s="11" t="s">
        <v>18</v>
      </c>
      <c r="G181" s="11">
        <v>1</v>
      </c>
      <c r="H181" s="15"/>
      <c r="I181" s="69">
        <v>5003678.57</v>
      </c>
      <c r="J181" s="69">
        <v>4865726.8899999997</v>
      </c>
      <c r="K181" s="70">
        <v>1</v>
      </c>
      <c r="L181" s="70">
        <v>0</v>
      </c>
    </row>
    <row r="182" spans="1:12" ht="56.25" x14ac:dyDescent="0.25">
      <c r="A182" s="8" t="s">
        <v>511</v>
      </c>
      <c r="B182" s="9" t="s">
        <v>557</v>
      </c>
      <c r="C182" s="9" t="s">
        <v>36</v>
      </c>
      <c r="D182" s="42" t="s">
        <v>558</v>
      </c>
      <c r="E182" s="10" t="s">
        <v>559</v>
      </c>
      <c r="F182" s="11" t="s">
        <v>18</v>
      </c>
      <c r="G182" s="11">
        <v>1</v>
      </c>
      <c r="H182" s="15"/>
      <c r="I182" s="69">
        <v>0</v>
      </c>
      <c r="J182" s="69">
        <v>23991.38</v>
      </c>
      <c r="K182" s="70">
        <v>0</v>
      </c>
      <c r="L182" s="70">
        <v>0</v>
      </c>
    </row>
    <row r="183" spans="1:12" ht="56.25" x14ac:dyDescent="0.25">
      <c r="A183" s="8" t="s">
        <v>511</v>
      </c>
      <c r="B183" s="9" t="s">
        <v>560</v>
      </c>
      <c r="C183" s="9" t="s">
        <v>36</v>
      </c>
      <c r="D183" s="42" t="s">
        <v>561</v>
      </c>
      <c r="E183" s="10" t="s">
        <v>562</v>
      </c>
      <c r="F183" s="11" t="s">
        <v>18</v>
      </c>
      <c r="G183" s="11">
        <v>1</v>
      </c>
      <c r="H183" s="15"/>
      <c r="I183" s="69" t="s">
        <v>19</v>
      </c>
      <c r="J183" s="69" t="s">
        <v>19</v>
      </c>
      <c r="K183" s="70" t="s">
        <v>19</v>
      </c>
      <c r="L183" s="70" t="s">
        <v>19</v>
      </c>
    </row>
    <row r="184" spans="1:12" ht="93.75" x14ac:dyDescent="0.25">
      <c r="A184" s="8" t="s">
        <v>511</v>
      </c>
      <c r="B184" s="9" t="s">
        <v>563</v>
      </c>
      <c r="C184" s="9" t="s">
        <v>36</v>
      </c>
      <c r="D184" s="42" t="s">
        <v>564</v>
      </c>
      <c r="E184" s="10" t="s">
        <v>565</v>
      </c>
      <c r="F184" s="11" t="s">
        <v>18</v>
      </c>
      <c r="G184" s="11">
        <v>1</v>
      </c>
      <c r="H184" s="15"/>
      <c r="I184" s="69">
        <v>0</v>
      </c>
      <c r="J184" s="69">
        <v>8265.35</v>
      </c>
      <c r="K184" s="70">
        <v>0</v>
      </c>
      <c r="L184" s="70">
        <v>0</v>
      </c>
    </row>
    <row r="185" spans="1:12" ht="93.75" x14ac:dyDescent="0.25">
      <c r="A185" s="8" t="s">
        <v>511</v>
      </c>
      <c r="B185" s="9" t="s">
        <v>566</v>
      </c>
      <c r="C185" s="9" t="s">
        <v>36</v>
      </c>
      <c r="D185" s="42" t="s">
        <v>567</v>
      </c>
      <c r="E185" s="10" t="s">
        <v>568</v>
      </c>
      <c r="F185" s="11" t="s">
        <v>18</v>
      </c>
      <c r="G185" s="11">
        <v>1</v>
      </c>
      <c r="H185" s="15"/>
      <c r="I185" s="69">
        <v>307073.87</v>
      </c>
      <c r="J185" s="69">
        <v>2337949.66</v>
      </c>
      <c r="K185" s="70">
        <v>0.13134323431069939</v>
      </c>
      <c r="L185" s="70">
        <v>-1.4590452712160251E-2</v>
      </c>
    </row>
    <row r="186" spans="1:12" ht="18.75" x14ac:dyDescent="0.25">
      <c r="A186" s="51" t="s">
        <v>569</v>
      </c>
      <c r="B186" s="52"/>
      <c r="C186" s="52"/>
      <c r="D186" s="52"/>
      <c r="E186" s="53"/>
      <c r="F186" s="22"/>
      <c r="G186" s="19">
        <f>SUM(G167:G185)</f>
        <v>19</v>
      </c>
      <c r="H186" s="19">
        <f>SUM(H167:H185)</f>
        <v>0</v>
      </c>
      <c r="I186" s="20">
        <f>SUM(I167:I185)</f>
        <v>7504403.4700000007</v>
      </c>
      <c r="J186" s="20">
        <f>SUM(J167:J185)</f>
        <v>9687945.5899999999</v>
      </c>
      <c r="K186" s="21">
        <f>AVERAGE(K167:K185)</f>
        <v>0.35686406035653934</v>
      </c>
      <c r="L186" s="21">
        <v>5.5708509256748584E-2</v>
      </c>
    </row>
    <row r="187" spans="1:12" ht="37.5" x14ac:dyDescent="0.25">
      <c r="A187" s="8" t="s">
        <v>570</v>
      </c>
      <c r="B187" s="9" t="s">
        <v>571</v>
      </c>
      <c r="C187" s="9" t="s">
        <v>53</v>
      </c>
      <c r="D187" s="42" t="s">
        <v>572</v>
      </c>
      <c r="E187" s="10" t="s">
        <v>573</v>
      </c>
      <c r="F187" s="11" t="s">
        <v>18</v>
      </c>
      <c r="G187" s="11">
        <v>1</v>
      </c>
      <c r="H187" s="15"/>
      <c r="I187" s="69">
        <v>104965.01000000001</v>
      </c>
      <c r="J187" s="69">
        <v>38217.800000000003</v>
      </c>
      <c r="K187" s="70">
        <v>1</v>
      </c>
      <c r="L187" s="70">
        <v>0</v>
      </c>
    </row>
    <row r="188" spans="1:12" ht="56.25" x14ac:dyDescent="0.25">
      <c r="A188" s="8" t="s">
        <v>570</v>
      </c>
      <c r="B188" s="9" t="s">
        <v>574</v>
      </c>
      <c r="C188" s="9" t="s">
        <v>53</v>
      </c>
      <c r="D188" s="42" t="s">
        <v>575</v>
      </c>
      <c r="E188" s="10" t="s">
        <v>576</v>
      </c>
      <c r="F188" s="11" t="s">
        <v>18</v>
      </c>
      <c r="G188" s="11">
        <v>1</v>
      </c>
      <c r="H188" s="15"/>
      <c r="I188" s="69" t="s">
        <v>19</v>
      </c>
      <c r="J188" s="69" t="s">
        <v>19</v>
      </c>
      <c r="K188" s="70" t="s">
        <v>19</v>
      </c>
      <c r="L188" s="70" t="s">
        <v>19</v>
      </c>
    </row>
    <row r="189" spans="1:12" ht="56.25" x14ac:dyDescent="0.25">
      <c r="A189" s="8" t="s">
        <v>570</v>
      </c>
      <c r="B189" s="9" t="s">
        <v>577</v>
      </c>
      <c r="C189" s="9" t="s">
        <v>53</v>
      </c>
      <c r="D189" s="42" t="s">
        <v>578</v>
      </c>
      <c r="E189" s="10" t="s">
        <v>579</v>
      </c>
      <c r="F189" s="11" t="s">
        <v>18</v>
      </c>
      <c r="G189" s="11">
        <v>1</v>
      </c>
      <c r="H189" s="15"/>
      <c r="I189" s="69">
        <v>20514736.02</v>
      </c>
      <c r="J189" s="69">
        <v>9401920.9500000011</v>
      </c>
      <c r="K189" s="70">
        <v>1</v>
      </c>
      <c r="L189" s="70">
        <v>0</v>
      </c>
    </row>
    <row r="190" spans="1:12" ht="56.25" x14ac:dyDescent="0.25">
      <c r="A190" s="8" t="s">
        <v>570</v>
      </c>
      <c r="B190" s="9" t="s">
        <v>580</v>
      </c>
      <c r="C190" s="9" t="s">
        <v>53</v>
      </c>
      <c r="D190" s="42" t="s">
        <v>581</v>
      </c>
      <c r="E190" s="10" t="s">
        <v>582</v>
      </c>
      <c r="F190" s="11" t="s">
        <v>18</v>
      </c>
      <c r="G190" s="11">
        <v>1</v>
      </c>
      <c r="H190" s="15"/>
      <c r="I190" s="69" t="s">
        <v>19</v>
      </c>
      <c r="J190" s="69" t="s">
        <v>19</v>
      </c>
      <c r="K190" s="70" t="s">
        <v>19</v>
      </c>
      <c r="L190" s="70" t="s">
        <v>19</v>
      </c>
    </row>
    <row r="191" spans="1:12" ht="37.5" x14ac:dyDescent="0.25">
      <c r="A191" s="8" t="s">
        <v>570</v>
      </c>
      <c r="B191" s="9" t="s">
        <v>583</v>
      </c>
      <c r="C191" s="9" t="s">
        <v>53</v>
      </c>
      <c r="D191" s="42" t="s">
        <v>584</v>
      </c>
      <c r="E191" s="10" t="s">
        <v>585</v>
      </c>
      <c r="F191" s="11" t="s">
        <v>18</v>
      </c>
      <c r="G191" s="11">
        <v>1</v>
      </c>
      <c r="H191" s="15"/>
      <c r="I191" s="69">
        <v>746825.64</v>
      </c>
      <c r="J191" s="69">
        <v>581286.9</v>
      </c>
      <c r="K191" s="70">
        <v>1</v>
      </c>
      <c r="L191" s="70">
        <v>0</v>
      </c>
    </row>
    <row r="192" spans="1:12" ht="37.5" x14ac:dyDescent="0.25">
      <c r="A192" s="8" t="s">
        <v>570</v>
      </c>
      <c r="B192" s="9" t="s">
        <v>586</v>
      </c>
      <c r="C192" s="9" t="s">
        <v>53</v>
      </c>
      <c r="D192" s="42" t="s">
        <v>587</v>
      </c>
      <c r="E192" s="10" t="s">
        <v>588</v>
      </c>
      <c r="F192" s="11" t="s">
        <v>18</v>
      </c>
      <c r="G192" s="11">
        <v>1</v>
      </c>
      <c r="H192" s="15"/>
      <c r="I192" s="69">
        <v>2885.97</v>
      </c>
      <c r="J192" s="69">
        <v>2885.97</v>
      </c>
      <c r="K192" s="70">
        <v>1</v>
      </c>
      <c r="L192" s="70">
        <v>0</v>
      </c>
    </row>
    <row r="193" spans="1:12" ht="37.5" x14ac:dyDescent="0.25">
      <c r="A193" s="8" t="s">
        <v>570</v>
      </c>
      <c r="B193" s="9" t="s">
        <v>589</v>
      </c>
      <c r="C193" s="9" t="s">
        <v>53</v>
      </c>
      <c r="D193" s="42" t="s">
        <v>590</v>
      </c>
      <c r="E193" s="10" t="s">
        <v>591</v>
      </c>
      <c r="F193" s="11" t="s">
        <v>18</v>
      </c>
      <c r="G193" s="11">
        <v>1</v>
      </c>
      <c r="H193" s="15"/>
      <c r="I193" s="69">
        <v>65000</v>
      </c>
      <c r="J193" s="69">
        <v>30000</v>
      </c>
      <c r="K193" s="70">
        <v>1</v>
      </c>
      <c r="L193" s="70">
        <v>0</v>
      </c>
    </row>
    <row r="194" spans="1:12" ht="56.25" x14ac:dyDescent="0.25">
      <c r="A194" s="8" t="s">
        <v>570</v>
      </c>
      <c r="B194" s="9" t="s">
        <v>592</v>
      </c>
      <c r="C194" s="9" t="s">
        <v>53</v>
      </c>
      <c r="D194" s="42" t="s">
        <v>593</v>
      </c>
      <c r="E194" s="10" t="s">
        <v>594</v>
      </c>
      <c r="F194" s="11" t="s">
        <v>18</v>
      </c>
      <c r="G194" s="11">
        <v>1</v>
      </c>
      <c r="H194" s="15"/>
      <c r="I194" s="69">
        <v>118600</v>
      </c>
      <c r="J194" s="69">
        <v>1200</v>
      </c>
      <c r="K194" s="70">
        <v>1</v>
      </c>
      <c r="L194" s="70">
        <v>0</v>
      </c>
    </row>
    <row r="195" spans="1:12" ht="37.5" x14ac:dyDescent="0.25">
      <c r="A195" s="8" t="s">
        <v>570</v>
      </c>
      <c r="B195" s="9" t="s">
        <v>595</v>
      </c>
      <c r="C195" s="9" t="s">
        <v>53</v>
      </c>
      <c r="D195" s="42" t="s">
        <v>596</v>
      </c>
      <c r="E195" s="10" t="s">
        <v>597</v>
      </c>
      <c r="F195" s="11" t="s">
        <v>18</v>
      </c>
      <c r="G195" s="11">
        <v>1</v>
      </c>
      <c r="H195" s="15"/>
      <c r="I195" s="69">
        <v>86590.079999999987</v>
      </c>
      <c r="J195" s="69">
        <v>44223.46</v>
      </c>
      <c r="K195" s="70">
        <v>1</v>
      </c>
      <c r="L195" s="70">
        <v>0</v>
      </c>
    </row>
    <row r="196" spans="1:12" ht="37.5" x14ac:dyDescent="0.25">
      <c r="A196" s="8" t="s">
        <v>570</v>
      </c>
      <c r="B196" s="9" t="s">
        <v>598</v>
      </c>
      <c r="C196" s="9" t="s">
        <v>53</v>
      </c>
      <c r="D196" s="42" t="s">
        <v>599</v>
      </c>
      <c r="E196" s="10" t="s">
        <v>600</v>
      </c>
      <c r="F196" s="11" t="s">
        <v>18</v>
      </c>
      <c r="G196" s="11">
        <v>1</v>
      </c>
      <c r="H196" s="15"/>
      <c r="I196" s="69">
        <v>581598.30000000005</v>
      </c>
      <c r="J196" s="69">
        <v>612374.09000000008</v>
      </c>
      <c r="K196" s="70">
        <v>0.94974348114565066</v>
      </c>
      <c r="L196" s="70">
        <v>1.2940658910999381E-2</v>
      </c>
    </row>
    <row r="197" spans="1:12" ht="37.5" x14ac:dyDescent="0.25">
      <c r="A197" s="8" t="s">
        <v>570</v>
      </c>
      <c r="B197" s="9" t="s">
        <v>601</v>
      </c>
      <c r="C197" s="9" t="s">
        <v>53</v>
      </c>
      <c r="D197" s="42" t="s">
        <v>602</v>
      </c>
      <c r="E197" s="10" t="s">
        <v>603</v>
      </c>
      <c r="F197" s="11" t="s">
        <v>18</v>
      </c>
      <c r="G197" s="11">
        <v>1</v>
      </c>
      <c r="H197" s="15"/>
      <c r="I197" s="69">
        <v>255636.47999999998</v>
      </c>
      <c r="J197" s="69">
        <v>228746.65999999997</v>
      </c>
      <c r="K197" s="70">
        <v>1</v>
      </c>
      <c r="L197" s="70">
        <v>0</v>
      </c>
    </row>
    <row r="198" spans="1:12" ht="37.5" x14ac:dyDescent="0.25">
      <c r="A198" s="8" t="s">
        <v>570</v>
      </c>
      <c r="B198" s="9" t="s">
        <v>604</v>
      </c>
      <c r="C198" s="9" t="s">
        <v>53</v>
      </c>
      <c r="D198" s="42" t="s">
        <v>605</v>
      </c>
      <c r="E198" s="10" t="s">
        <v>606</v>
      </c>
      <c r="F198" s="11" t="s">
        <v>18</v>
      </c>
      <c r="G198" s="11">
        <v>1</v>
      </c>
      <c r="H198" s="15"/>
      <c r="I198" s="69">
        <v>5743313.3999999994</v>
      </c>
      <c r="J198" s="69">
        <v>3018180.58</v>
      </c>
      <c r="K198" s="70">
        <v>1</v>
      </c>
      <c r="L198" s="70">
        <v>0</v>
      </c>
    </row>
    <row r="199" spans="1:12" ht="37.5" x14ac:dyDescent="0.25">
      <c r="A199" s="8" t="s">
        <v>570</v>
      </c>
      <c r="B199" s="9" t="s">
        <v>607</v>
      </c>
      <c r="C199" s="9" t="s">
        <v>53</v>
      </c>
      <c r="D199" s="42" t="s">
        <v>608</v>
      </c>
      <c r="E199" s="10" t="s">
        <v>609</v>
      </c>
      <c r="F199" s="11" t="s">
        <v>18</v>
      </c>
      <c r="G199" s="11">
        <v>1</v>
      </c>
      <c r="H199" s="15"/>
      <c r="I199" s="69">
        <v>70425.97</v>
      </c>
      <c r="J199" s="69">
        <v>23791.040000000001</v>
      </c>
      <c r="K199" s="70">
        <v>1</v>
      </c>
      <c r="L199" s="70">
        <v>0</v>
      </c>
    </row>
    <row r="200" spans="1:12" ht="37.5" x14ac:dyDescent="0.25">
      <c r="A200" s="8" t="s">
        <v>570</v>
      </c>
      <c r="B200" s="9" t="s">
        <v>610</v>
      </c>
      <c r="C200" s="9" t="s">
        <v>53</v>
      </c>
      <c r="D200" s="42" t="s">
        <v>611</v>
      </c>
      <c r="E200" s="10" t="s">
        <v>612</v>
      </c>
      <c r="F200" s="11" t="s">
        <v>18</v>
      </c>
      <c r="G200" s="11">
        <v>1</v>
      </c>
      <c r="H200" s="15"/>
      <c r="I200" s="69">
        <v>34743.370000000003</v>
      </c>
      <c r="J200" s="69">
        <v>19322.75</v>
      </c>
      <c r="K200" s="70">
        <v>1</v>
      </c>
      <c r="L200" s="70">
        <v>0</v>
      </c>
    </row>
    <row r="201" spans="1:12" ht="37.5" x14ac:dyDescent="0.25">
      <c r="A201" s="8" t="s">
        <v>570</v>
      </c>
      <c r="B201" s="9" t="s">
        <v>613</v>
      </c>
      <c r="C201" s="9" t="s">
        <v>53</v>
      </c>
      <c r="D201" s="42" t="s">
        <v>614</v>
      </c>
      <c r="E201" s="10" t="s">
        <v>615</v>
      </c>
      <c r="F201" s="11" t="s">
        <v>18</v>
      </c>
      <c r="G201" s="11">
        <v>1</v>
      </c>
      <c r="H201" s="15"/>
      <c r="I201" s="69">
        <v>0</v>
      </c>
      <c r="J201" s="69">
        <v>982949.8899999999</v>
      </c>
      <c r="K201" s="70">
        <v>0</v>
      </c>
      <c r="L201" s="70">
        <v>0</v>
      </c>
    </row>
    <row r="202" spans="1:12" ht="37.5" x14ac:dyDescent="0.25">
      <c r="A202" s="8" t="s">
        <v>570</v>
      </c>
      <c r="B202" s="9" t="s">
        <v>616</v>
      </c>
      <c r="C202" s="9" t="s">
        <v>53</v>
      </c>
      <c r="D202" s="42" t="s">
        <v>617</v>
      </c>
      <c r="E202" s="10" t="s">
        <v>618</v>
      </c>
      <c r="F202" s="11" t="s">
        <v>18</v>
      </c>
      <c r="G202" s="11">
        <v>1</v>
      </c>
      <c r="H202" s="15"/>
      <c r="I202" s="69">
        <v>45554.270000000004</v>
      </c>
      <c r="J202" s="69">
        <v>51100.5</v>
      </c>
      <c r="K202" s="70">
        <v>0.89146427138677709</v>
      </c>
      <c r="L202" s="70">
        <v>-7.1932918871656648E-3</v>
      </c>
    </row>
    <row r="203" spans="1:12" ht="37.5" x14ac:dyDescent="0.25">
      <c r="A203" s="8" t="s">
        <v>570</v>
      </c>
      <c r="B203" s="9" t="s">
        <v>619</v>
      </c>
      <c r="C203" s="9" t="s">
        <v>53</v>
      </c>
      <c r="D203" s="42" t="s">
        <v>620</v>
      </c>
      <c r="E203" s="10" t="s">
        <v>621</v>
      </c>
      <c r="F203" s="11" t="s">
        <v>18</v>
      </c>
      <c r="G203" s="11">
        <v>1</v>
      </c>
      <c r="H203" s="15"/>
      <c r="I203" s="69">
        <v>299205.78000000003</v>
      </c>
      <c r="J203" s="69">
        <v>135586.63999999998</v>
      </c>
      <c r="K203" s="70">
        <v>1</v>
      </c>
      <c r="L203" s="70">
        <v>0</v>
      </c>
    </row>
    <row r="204" spans="1:12" ht="37.5" x14ac:dyDescent="0.25">
      <c r="A204" s="8" t="s">
        <v>570</v>
      </c>
      <c r="B204" s="9" t="s">
        <v>622</v>
      </c>
      <c r="C204" s="9" t="s">
        <v>53</v>
      </c>
      <c r="D204" s="42" t="s">
        <v>623</v>
      </c>
      <c r="E204" s="10" t="s">
        <v>624</v>
      </c>
      <c r="F204" s="11" t="s">
        <v>18</v>
      </c>
      <c r="G204" s="11">
        <v>1</v>
      </c>
      <c r="H204" s="15"/>
      <c r="I204" s="69">
        <v>238015.03</v>
      </c>
      <c r="J204" s="69">
        <v>185388.89</v>
      </c>
      <c r="K204" s="70">
        <v>1</v>
      </c>
      <c r="L204" s="70">
        <v>0</v>
      </c>
    </row>
    <row r="205" spans="1:12" ht="56.25" x14ac:dyDescent="0.25">
      <c r="A205" s="8" t="s">
        <v>570</v>
      </c>
      <c r="B205" s="9" t="s">
        <v>625</v>
      </c>
      <c r="C205" s="9" t="s">
        <v>53</v>
      </c>
      <c r="D205" s="43" t="s">
        <v>626</v>
      </c>
      <c r="E205" s="10" t="s">
        <v>627</v>
      </c>
      <c r="F205" s="11" t="s">
        <v>18</v>
      </c>
      <c r="G205" s="11">
        <v>1</v>
      </c>
      <c r="H205" s="15"/>
      <c r="I205" s="69">
        <v>112786.03</v>
      </c>
      <c r="J205" s="69">
        <v>2886.03</v>
      </c>
      <c r="K205" s="70">
        <v>1</v>
      </c>
      <c r="L205" s="70">
        <v>0</v>
      </c>
    </row>
    <row r="206" spans="1:12" ht="18.75" x14ac:dyDescent="0.25">
      <c r="A206" s="51" t="s">
        <v>628</v>
      </c>
      <c r="B206" s="52"/>
      <c r="C206" s="52"/>
      <c r="D206" s="52"/>
      <c r="E206" s="53"/>
      <c r="F206" s="18"/>
      <c r="G206" s="19">
        <f>SUM(G187:G205)</f>
        <v>19</v>
      </c>
      <c r="H206" s="19">
        <f>SUM(H189:H205)</f>
        <v>0</v>
      </c>
      <c r="I206" s="20">
        <f>SUM(I187:I205)</f>
        <v>29020881.350000001</v>
      </c>
      <c r="J206" s="20">
        <f>SUM(J187:J205)</f>
        <v>15360062.150000004</v>
      </c>
      <c r="K206" s="21">
        <f>AVERAGE(K187:K205)</f>
        <v>0.93183575014896636</v>
      </c>
      <c r="L206" s="21">
        <v>3.3808041316674142E-4</v>
      </c>
    </row>
    <row r="207" spans="1:12" ht="37.5" x14ac:dyDescent="0.25">
      <c r="A207" s="8" t="s">
        <v>629</v>
      </c>
      <c r="B207" s="9" t="s">
        <v>630</v>
      </c>
      <c r="C207" s="9" t="s">
        <v>86</v>
      </c>
      <c r="D207" s="44" t="s">
        <v>631</v>
      </c>
      <c r="E207" s="10" t="s">
        <v>632</v>
      </c>
      <c r="F207" s="11" t="s">
        <v>18</v>
      </c>
      <c r="G207" s="11">
        <v>1</v>
      </c>
      <c r="H207" s="15"/>
      <c r="I207" s="69">
        <v>17116551.52</v>
      </c>
      <c r="J207" s="69">
        <v>10636474.700000001</v>
      </c>
      <c r="K207" s="70">
        <v>1</v>
      </c>
      <c r="L207" s="70">
        <v>0</v>
      </c>
    </row>
    <row r="208" spans="1:12" ht="37.5" x14ac:dyDescent="0.25">
      <c r="A208" s="8" t="s">
        <v>629</v>
      </c>
      <c r="B208" s="9" t="s">
        <v>633</v>
      </c>
      <c r="C208" s="9" t="s">
        <v>86</v>
      </c>
      <c r="D208" s="42" t="s">
        <v>634</v>
      </c>
      <c r="E208" s="10" t="s">
        <v>635</v>
      </c>
      <c r="F208" s="11" t="s">
        <v>18</v>
      </c>
      <c r="G208" s="11">
        <v>1</v>
      </c>
      <c r="H208" s="15"/>
      <c r="I208" s="69" t="s">
        <v>19</v>
      </c>
      <c r="J208" s="69" t="s">
        <v>19</v>
      </c>
      <c r="K208" s="70" t="s">
        <v>19</v>
      </c>
      <c r="L208" s="70" t="s">
        <v>19</v>
      </c>
    </row>
    <row r="209" spans="1:12" ht="37.5" x14ac:dyDescent="0.25">
      <c r="A209" s="8" t="s">
        <v>629</v>
      </c>
      <c r="B209" s="9" t="s">
        <v>636</v>
      </c>
      <c r="C209" s="9" t="s">
        <v>86</v>
      </c>
      <c r="D209" s="42" t="s">
        <v>637</v>
      </c>
      <c r="E209" s="10" t="s">
        <v>638</v>
      </c>
      <c r="F209" s="11" t="s">
        <v>18</v>
      </c>
      <c r="G209" s="11">
        <v>1</v>
      </c>
      <c r="H209" s="15"/>
      <c r="I209" s="69" t="s">
        <v>19</v>
      </c>
      <c r="J209" s="69" t="s">
        <v>19</v>
      </c>
      <c r="K209" s="70" t="s">
        <v>19</v>
      </c>
      <c r="L209" s="70" t="s">
        <v>19</v>
      </c>
    </row>
    <row r="210" spans="1:12" ht="37.5" x14ac:dyDescent="0.25">
      <c r="A210" s="8" t="s">
        <v>629</v>
      </c>
      <c r="B210" s="9" t="s">
        <v>639</v>
      </c>
      <c r="C210" s="9" t="s">
        <v>86</v>
      </c>
      <c r="D210" s="42" t="s">
        <v>640</v>
      </c>
      <c r="E210" s="10" t="s">
        <v>641</v>
      </c>
      <c r="F210" s="11" t="s">
        <v>18</v>
      </c>
      <c r="G210" s="11">
        <v>1</v>
      </c>
      <c r="H210" s="15"/>
      <c r="I210" s="69">
        <v>92896.44</v>
      </c>
      <c r="J210" s="69">
        <v>114916.14</v>
      </c>
      <c r="K210" s="70">
        <v>0.80838461855749766</v>
      </c>
      <c r="L210" s="70">
        <v>1.7239180979592539E-2</v>
      </c>
    </row>
    <row r="211" spans="1:12" ht="37.5" x14ac:dyDescent="0.25">
      <c r="A211" s="8" t="s">
        <v>629</v>
      </c>
      <c r="B211" s="9" t="s">
        <v>642</v>
      </c>
      <c r="C211" s="9" t="s">
        <v>86</v>
      </c>
      <c r="D211" s="42" t="s">
        <v>643</v>
      </c>
      <c r="E211" s="10" t="s">
        <v>644</v>
      </c>
      <c r="F211" s="11" t="s">
        <v>18</v>
      </c>
      <c r="G211" s="11">
        <v>1</v>
      </c>
      <c r="H211" s="15"/>
      <c r="I211" s="69" t="s">
        <v>19</v>
      </c>
      <c r="J211" s="69" t="s">
        <v>19</v>
      </c>
      <c r="K211" s="70" t="s">
        <v>19</v>
      </c>
      <c r="L211" s="70" t="s">
        <v>19</v>
      </c>
    </row>
    <row r="212" spans="1:12" ht="37.5" x14ac:dyDescent="0.25">
      <c r="A212" s="8" t="s">
        <v>629</v>
      </c>
      <c r="B212" s="9" t="s">
        <v>645</v>
      </c>
      <c r="C212" s="9" t="s">
        <v>86</v>
      </c>
      <c r="D212" s="42" t="s">
        <v>646</v>
      </c>
      <c r="E212" s="10" t="s">
        <v>647</v>
      </c>
      <c r="F212" s="11" t="s">
        <v>18</v>
      </c>
      <c r="G212" s="11">
        <v>1</v>
      </c>
      <c r="H212" s="15"/>
      <c r="I212" s="69" t="s">
        <v>19</v>
      </c>
      <c r="J212" s="69" t="s">
        <v>19</v>
      </c>
      <c r="K212" s="70" t="s">
        <v>19</v>
      </c>
      <c r="L212" s="70" t="s">
        <v>19</v>
      </c>
    </row>
    <row r="213" spans="1:12" ht="18.75" x14ac:dyDescent="0.25">
      <c r="A213" s="51" t="s">
        <v>648</v>
      </c>
      <c r="B213" s="52"/>
      <c r="C213" s="52"/>
      <c r="D213" s="52"/>
      <c r="E213" s="53"/>
      <c r="F213" s="22"/>
      <c r="G213" s="19">
        <f>SUM(G207:G212)</f>
        <v>6</v>
      </c>
      <c r="H213" s="19">
        <f>SUM(H207:H212)</f>
        <v>0</v>
      </c>
      <c r="I213" s="20">
        <f>SUM(I207:I212)</f>
        <v>17209447.960000001</v>
      </c>
      <c r="J213" s="20">
        <f>SUM(J207:J212)</f>
        <v>10751390.840000002</v>
      </c>
      <c r="K213" s="21">
        <f>AVERAGE(K207:K212)</f>
        <v>0.90419230927874883</v>
      </c>
      <c r="L213" s="21">
        <v>8.6195904897962139E-3</v>
      </c>
    </row>
    <row r="214" spans="1:12" ht="37.5" x14ac:dyDescent="0.25">
      <c r="A214" s="8" t="s">
        <v>649</v>
      </c>
      <c r="B214" s="9" t="s">
        <v>650</v>
      </c>
      <c r="C214" s="9" t="s">
        <v>29</v>
      </c>
      <c r="D214" s="42" t="s">
        <v>651</v>
      </c>
      <c r="E214" s="10" t="s">
        <v>652</v>
      </c>
      <c r="F214" s="11" t="s">
        <v>18</v>
      </c>
      <c r="G214" s="11">
        <v>1</v>
      </c>
      <c r="H214" s="15"/>
      <c r="I214" s="69">
        <v>12811098.770000001</v>
      </c>
      <c r="J214" s="69">
        <v>7767822.6999999993</v>
      </c>
      <c r="K214" s="70">
        <v>1</v>
      </c>
      <c r="L214" s="70">
        <v>0</v>
      </c>
    </row>
    <row r="215" spans="1:12" ht="75" x14ac:dyDescent="0.25">
      <c r="A215" s="8" t="s">
        <v>649</v>
      </c>
      <c r="B215" s="9" t="s">
        <v>653</v>
      </c>
      <c r="C215" s="9" t="s">
        <v>29</v>
      </c>
      <c r="D215" s="42" t="s">
        <v>654</v>
      </c>
      <c r="E215" s="10" t="s">
        <v>655</v>
      </c>
      <c r="F215" s="11" t="s">
        <v>18</v>
      </c>
      <c r="G215" s="11">
        <v>1</v>
      </c>
      <c r="H215" s="15"/>
      <c r="I215" s="69" t="s">
        <v>19</v>
      </c>
      <c r="J215" s="69" t="s">
        <v>19</v>
      </c>
      <c r="K215" s="70" t="s">
        <v>19</v>
      </c>
      <c r="L215" s="70" t="s">
        <v>19</v>
      </c>
    </row>
    <row r="216" spans="1:12" ht="56.25" x14ac:dyDescent="0.25">
      <c r="A216" s="8" t="s">
        <v>649</v>
      </c>
      <c r="B216" s="9" t="s">
        <v>656</v>
      </c>
      <c r="C216" s="9" t="s">
        <v>29</v>
      </c>
      <c r="D216" s="42" t="s">
        <v>657</v>
      </c>
      <c r="E216" s="10" t="s">
        <v>658</v>
      </c>
      <c r="F216" s="11" t="s">
        <v>18</v>
      </c>
      <c r="G216" s="11">
        <v>1</v>
      </c>
      <c r="H216" s="15"/>
      <c r="I216" s="69">
        <v>107388.35</v>
      </c>
      <c r="J216" s="69">
        <v>179233.87</v>
      </c>
      <c r="K216" s="70">
        <v>0.59915210222264359</v>
      </c>
      <c r="L216" s="70">
        <v>-2.9203912076016469E-2</v>
      </c>
    </row>
    <row r="217" spans="1:12" ht="75" x14ac:dyDescent="0.25">
      <c r="A217" s="8" t="s">
        <v>649</v>
      </c>
      <c r="B217" s="9" t="s">
        <v>659</v>
      </c>
      <c r="C217" s="9" t="s">
        <v>29</v>
      </c>
      <c r="D217" s="42" t="s">
        <v>660</v>
      </c>
      <c r="E217" s="10" t="s">
        <v>661</v>
      </c>
      <c r="F217" s="11" t="s">
        <v>18</v>
      </c>
      <c r="G217" s="11">
        <v>1</v>
      </c>
      <c r="H217" s="15"/>
      <c r="I217" s="69">
        <v>3219573.27</v>
      </c>
      <c r="J217" s="69">
        <v>3557450.24</v>
      </c>
      <c r="K217" s="70">
        <v>0.90502271368383214</v>
      </c>
      <c r="L217" s="70">
        <v>-6.0406540139935294E-2</v>
      </c>
    </row>
    <row r="218" spans="1:12" ht="56.25" x14ac:dyDescent="0.25">
      <c r="A218" s="8" t="s">
        <v>649</v>
      </c>
      <c r="B218" s="9" t="s">
        <v>662</v>
      </c>
      <c r="C218" s="9" t="s">
        <v>29</v>
      </c>
      <c r="D218" s="42" t="s">
        <v>663</v>
      </c>
      <c r="E218" s="10" t="s">
        <v>664</v>
      </c>
      <c r="F218" s="11" t="s">
        <v>18</v>
      </c>
      <c r="G218" s="11">
        <v>1</v>
      </c>
      <c r="H218" s="15"/>
      <c r="I218" s="69" t="s">
        <v>19</v>
      </c>
      <c r="J218" s="69" t="s">
        <v>19</v>
      </c>
      <c r="K218" s="70" t="s">
        <v>19</v>
      </c>
      <c r="L218" s="70" t="s">
        <v>19</v>
      </c>
    </row>
    <row r="219" spans="1:12" ht="75" x14ac:dyDescent="0.25">
      <c r="A219" s="8" t="s">
        <v>649</v>
      </c>
      <c r="B219" s="9" t="s">
        <v>665</v>
      </c>
      <c r="C219" s="9" t="s">
        <v>29</v>
      </c>
      <c r="D219" s="42" t="s">
        <v>666</v>
      </c>
      <c r="E219" s="10" t="s">
        <v>667</v>
      </c>
      <c r="F219" s="11" t="s">
        <v>18</v>
      </c>
      <c r="G219" s="11">
        <v>1</v>
      </c>
      <c r="H219" s="15"/>
      <c r="I219" s="69" t="s">
        <v>19</v>
      </c>
      <c r="J219" s="69" t="s">
        <v>19</v>
      </c>
      <c r="K219" s="70" t="s">
        <v>19</v>
      </c>
      <c r="L219" s="70" t="s">
        <v>19</v>
      </c>
    </row>
    <row r="220" spans="1:12" ht="75" x14ac:dyDescent="0.25">
      <c r="A220" s="8" t="s">
        <v>649</v>
      </c>
      <c r="B220" s="9" t="s">
        <v>668</v>
      </c>
      <c r="C220" s="9" t="s">
        <v>29</v>
      </c>
      <c r="D220" s="42" t="s">
        <v>669</v>
      </c>
      <c r="E220" s="10" t="s">
        <v>670</v>
      </c>
      <c r="F220" s="11" t="s">
        <v>18</v>
      </c>
      <c r="G220" s="11">
        <v>1</v>
      </c>
      <c r="H220" s="15"/>
      <c r="I220" s="69">
        <v>587831.19999999995</v>
      </c>
      <c r="J220" s="69">
        <v>1309051.3400000001</v>
      </c>
      <c r="K220" s="70">
        <v>0.44905129542130862</v>
      </c>
      <c r="L220" s="70">
        <v>-4.2091557902042942E-2</v>
      </c>
    </row>
    <row r="221" spans="1:12" ht="56.25" x14ac:dyDescent="0.25">
      <c r="A221" s="8" t="s">
        <v>649</v>
      </c>
      <c r="B221" s="9" t="s">
        <v>671</v>
      </c>
      <c r="C221" s="9" t="s">
        <v>29</v>
      </c>
      <c r="D221" s="42" t="s">
        <v>672</v>
      </c>
      <c r="E221" s="10" t="s">
        <v>673</v>
      </c>
      <c r="F221" s="11" t="s">
        <v>18</v>
      </c>
      <c r="G221" s="11">
        <v>1</v>
      </c>
      <c r="H221" s="15"/>
      <c r="I221" s="69">
        <v>4248677.9800000004</v>
      </c>
      <c r="J221" s="69">
        <v>4078897.93</v>
      </c>
      <c r="K221" s="70">
        <v>1</v>
      </c>
      <c r="L221" s="70">
        <v>0</v>
      </c>
    </row>
    <row r="222" spans="1:12" ht="37.5" x14ac:dyDescent="0.25">
      <c r="A222" s="8" t="s">
        <v>649</v>
      </c>
      <c r="B222" s="9" t="s">
        <v>674</v>
      </c>
      <c r="C222" s="9" t="s">
        <v>29</v>
      </c>
      <c r="D222" s="43" t="s">
        <v>675</v>
      </c>
      <c r="E222" s="10" t="s">
        <v>676</v>
      </c>
      <c r="F222" s="11" t="s">
        <v>18</v>
      </c>
      <c r="G222" s="11">
        <v>1</v>
      </c>
      <c r="H222" s="15"/>
      <c r="I222" s="69">
        <v>4858117.67</v>
      </c>
      <c r="J222" s="69">
        <v>5585422.6500000004</v>
      </c>
      <c r="K222" s="70">
        <v>0.86978514866730805</v>
      </c>
      <c r="L222" s="70">
        <v>2.7180675210359717E-2</v>
      </c>
    </row>
    <row r="223" spans="1:12" ht="18.75" x14ac:dyDescent="0.25">
      <c r="A223" s="51" t="s">
        <v>677</v>
      </c>
      <c r="B223" s="52"/>
      <c r="C223" s="52"/>
      <c r="D223" s="52"/>
      <c r="E223" s="53"/>
      <c r="F223" s="18"/>
      <c r="G223" s="19">
        <f>SUM(G214:G222)</f>
        <v>9</v>
      </c>
      <c r="H223" s="19">
        <f>SUM(H214:H222)</f>
        <v>0</v>
      </c>
      <c r="I223" s="20">
        <f>SUM(I214:I222)</f>
        <v>25832687.240000002</v>
      </c>
      <c r="J223" s="20">
        <f>SUM(J214:J222)</f>
        <v>22477878.729999997</v>
      </c>
      <c r="K223" s="21">
        <f>AVERAGE(K214:K222)</f>
        <v>0.80383520999918201</v>
      </c>
      <c r="L223" s="21">
        <v>-1.7420222484605841E-2</v>
      </c>
    </row>
    <row r="224" spans="1:12" ht="37.5" x14ac:dyDescent="0.25">
      <c r="A224" s="8" t="s">
        <v>678</v>
      </c>
      <c r="B224" s="9" t="s">
        <v>679</v>
      </c>
      <c r="C224" s="9" t="s">
        <v>29</v>
      </c>
      <c r="D224" s="44" t="s">
        <v>680</v>
      </c>
      <c r="E224" s="10" t="s">
        <v>681</v>
      </c>
      <c r="F224" s="11" t="s">
        <v>18</v>
      </c>
      <c r="G224" s="11">
        <v>1</v>
      </c>
      <c r="H224" s="15"/>
      <c r="I224" s="69">
        <v>1125.6300000000001</v>
      </c>
      <c r="J224" s="69">
        <v>0</v>
      </c>
      <c r="K224" s="70">
        <v>1</v>
      </c>
      <c r="L224" s="70">
        <v>0</v>
      </c>
    </row>
    <row r="225" spans="1:12" ht="37.5" x14ac:dyDescent="0.25">
      <c r="A225" s="8" t="s">
        <v>678</v>
      </c>
      <c r="B225" s="9" t="s">
        <v>682</v>
      </c>
      <c r="C225" s="9" t="s">
        <v>29</v>
      </c>
      <c r="D225" s="42" t="s">
        <v>683</v>
      </c>
      <c r="E225" s="10" t="s">
        <v>684</v>
      </c>
      <c r="F225" s="11" t="s">
        <v>18</v>
      </c>
      <c r="G225" s="11">
        <v>1</v>
      </c>
      <c r="H225" s="15"/>
      <c r="I225" s="69">
        <v>140666.64000000001</v>
      </c>
      <c r="J225" s="69">
        <v>101000</v>
      </c>
      <c r="K225" s="70">
        <v>1</v>
      </c>
      <c r="L225" s="70">
        <v>0</v>
      </c>
    </row>
    <row r="226" spans="1:12" ht="37.5" x14ac:dyDescent="0.25">
      <c r="A226" s="8" t="s">
        <v>678</v>
      </c>
      <c r="B226" s="9" t="s">
        <v>685</v>
      </c>
      <c r="C226" s="9" t="s">
        <v>29</v>
      </c>
      <c r="D226" s="42" t="s">
        <v>686</v>
      </c>
      <c r="E226" s="10" t="s">
        <v>687</v>
      </c>
      <c r="F226" s="11" t="s">
        <v>18</v>
      </c>
      <c r="G226" s="11">
        <v>1</v>
      </c>
      <c r="H226" s="15"/>
      <c r="I226" s="69">
        <v>2345263.29</v>
      </c>
      <c r="J226" s="69">
        <v>2281628.1800000002</v>
      </c>
      <c r="K226" s="70">
        <v>1</v>
      </c>
      <c r="L226" s="70">
        <v>0</v>
      </c>
    </row>
    <row r="227" spans="1:12" ht="75" x14ac:dyDescent="0.25">
      <c r="A227" s="8" t="s">
        <v>678</v>
      </c>
      <c r="B227" s="9" t="s">
        <v>688</v>
      </c>
      <c r="C227" s="9" t="s">
        <v>29</v>
      </c>
      <c r="D227" s="42" t="s">
        <v>689</v>
      </c>
      <c r="E227" s="10" t="s">
        <v>690</v>
      </c>
      <c r="F227" s="11" t="s">
        <v>18</v>
      </c>
      <c r="G227" s="11">
        <v>1</v>
      </c>
      <c r="H227" s="15"/>
      <c r="I227" s="69" t="s">
        <v>19</v>
      </c>
      <c r="J227" s="69" t="s">
        <v>19</v>
      </c>
      <c r="K227" s="70" t="s">
        <v>19</v>
      </c>
      <c r="L227" s="70" t="s">
        <v>19</v>
      </c>
    </row>
    <row r="228" spans="1:12" ht="37.5" x14ac:dyDescent="0.25">
      <c r="A228" s="8" t="s">
        <v>678</v>
      </c>
      <c r="B228" s="9" t="s">
        <v>691</v>
      </c>
      <c r="C228" s="9" t="s">
        <v>29</v>
      </c>
      <c r="D228" s="42" t="s">
        <v>692</v>
      </c>
      <c r="E228" s="10" t="s">
        <v>693</v>
      </c>
      <c r="F228" s="11" t="s">
        <v>18</v>
      </c>
      <c r="G228" s="11">
        <v>1</v>
      </c>
      <c r="H228" s="15"/>
      <c r="I228" s="69">
        <v>46920</v>
      </c>
      <c r="J228" s="69">
        <v>36495</v>
      </c>
      <c r="K228" s="70">
        <v>1</v>
      </c>
      <c r="L228" s="70">
        <v>0</v>
      </c>
    </row>
    <row r="229" spans="1:12" ht="37.5" x14ac:dyDescent="0.25">
      <c r="A229" s="8" t="s">
        <v>678</v>
      </c>
      <c r="B229" s="9" t="s">
        <v>694</v>
      </c>
      <c r="C229" s="9" t="s">
        <v>29</v>
      </c>
      <c r="D229" s="42" t="s">
        <v>695</v>
      </c>
      <c r="E229" s="10" t="s">
        <v>696</v>
      </c>
      <c r="F229" s="11" t="s">
        <v>18</v>
      </c>
      <c r="G229" s="11">
        <v>1</v>
      </c>
      <c r="H229" s="15"/>
      <c r="I229" s="69">
        <v>95185</v>
      </c>
      <c r="J229" s="69">
        <v>99845</v>
      </c>
      <c r="K229" s="70">
        <v>0.95332765786969809</v>
      </c>
      <c r="L229" s="70">
        <v>0</v>
      </c>
    </row>
    <row r="230" spans="1:12" ht="37.5" x14ac:dyDescent="0.25">
      <c r="A230" s="8" t="s">
        <v>678</v>
      </c>
      <c r="B230" s="9" t="s">
        <v>697</v>
      </c>
      <c r="C230" s="9" t="s">
        <v>29</v>
      </c>
      <c r="D230" s="42" t="s">
        <v>698</v>
      </c>
      <c r="E230" s="10" t="s">
        <v>699</v>
      </c>
      <c r="F230" s="11" t="s">
        <v>18</v>
      </c>
      <c r="G230" s="11">
        <v>1</v>
      </c>
      <c r="H230" s="15"/>
      <c r="I230" s="69">
        <v>1</v>
      </c>
      <c r="J230" s="69">
        <v>0</v>
      </c>
      <c r="K230" s="70">
        <v>1</v>
      </c>
      <c r="L230" s="70">
        <v>1</v>
      </c>
    </row>
    <row r="231" spans="1:12" ht="37.5" x14ac:dyDescent="0.25">
      <c r="A231" s="8" t="s">
        <v>678</v>
      </c>
      <c r="B231" s="9" t="s">
        <v>700</v>
      </c>
      <c r="C231" s="9" t="s">
        <v>29</v>
      </c>
      <c r="D231" s="42" t="s">
        <v>701</v>
      </c>
      <c r="E231" s="10" t="s">
        <v>702</v>
      </c>
      <c r="F231" s="11" t="s">
        <v>18</v>
      </c>
      <c r="G231" s="11">
        <v>1</v>
      </c>
      <c r="H231" s="15"/>
      <c r="I231" s="69">
        <v>1528.8</v>
      </c>
      <c r="J231" s="69">
        <v>0</v>
      </c>
      <c r="K231" s="70">
        <v>1</v>
      </c>
      <c r="L231" s="70">
        <v>0</v>
      </c>
    </row>
    <row r="232" spans="1:12" ht="37.5" x14ac:dyDescent="0.25">
      <c r="A232" s="8" t="s">
        <v>678</v>
      </c>
      <c r="B232" s="9" t="s">
        <v>703</v>
      </c>
      <c r="C232" s="9" t="s">
        <v>29</v>
      </c>
      <c r="D232" s="42" t="s">
        <v>704</v>
      </c>
      <c r="E232" s="10" t="s">
        <v>705</v>
      </c>
      <c r="F232" s="11" t="s">
        <v>18</v>
      </c>
      <c r="G232" s="11">
        <v>1</v>
      </c>
      <c r="H232" s="15"/>
      <c r="I232" s="69">
        <v>703130.79</v>
      </c>
      <c r="J232" s="69">
        <v>366333.14</v>
      </c>
      <c r="K232" s="70">
        <v>1</v>
      </c>
      <c r="L232" s="70">
        <v>0</v>
      </c>
    </row>
    <row r="233" spans="1:12" ht="37.5" x14ac:dyDescent="0.25">
      <c r="A233" s="8" t="s">
        <v>678</v>
      </c>
      <c r="B233" s="9" t="s">
        <v>706</v>
      </c>
      <c r="C233" s="9" t="s">
        <v>29</v>
      </c>
      <c r="D233" s="42" t="s">
        <v>707</v>
      </c>
      <c r="E233" s="10" t="s">
        <v>708</v>
      </c>
      <c r="F233" s="11" t="s">
        <v>18</v>
      </c>
      <c r="G233" s="11">
        <v>1</v>
      </c>
      <c r="H233" s="15"/>
      <c r="I233" s="69">
        <v>46153.380000000005</v>
      </c>
      <c r="J233" s="69">
        <v>11968213.220000001</v>
      </c>
      <c r="K233" s="70">
        <v>3.8563300261791294E-3</v>
      </c>
      <c r="L233" s="70">
        <v>-7.4759461444054301E-4</v>
      </c>
    </row>
    <row r="234" spans="1:12" ht="37.5" x14ac:dyDescent="0.25">
      <c r="A234" s="8" t="s">
        <v>678</v>
      </c>
      <c r="B234" s="9" t="s">
        <v>709</v>
      </c>
      <c r="C234" s="9" t="s">
        <v>29</v>
      </c>
      <c r="D234" s="42" t="s">
        <v>710</v>
      </c>
      <c r="E234" s="10" t="s">
        <v>711</v>
      </c>
      <c r="F234" s="11" t="s">
        <v>18</v>
      </c>
      <c r="G234" s="11">
        <v>1</v>
      </c>
      <c r="H234" s="15"/>
      <c r="I234" s="69">
        <v>927245.13</v>
      </c>
      <c r="J234" s="69">
        <v>701563.49</v>
      </c>
      <c r="K234" s="70">
        <v>1</v>
      </c>
      <c r="L234" s="70">
        <v>0</v>
      </c>
    </row>
    <row r="235" spans="1:12" ht="37.5" x14ac:dyDescent="0.25">
      <c r="A235" s="8" t="s">
        <v>678</v>
      </c>
      <c r="B235" s="9" t="s">
        <v>712</v>
      </c>
      <c r="C235" s="9" t="s">
        <v>29</v>
      </c>
      <c r="D235" s="42" t="s">
        <v>713</v>
      </c>
      <c r="E235" s="10" t="s">
        <v>714</v>
      </c>
      <c r="F235" s="11" t="s">
        <v>18</v>
      </c>
      <c r="G235" s="11">
        <v>1</v>
      </c>
      <c r="H235" s="15"/>
      <c r="I235" s="69" t="s">
        <v>19</v>
      </c>
      <c r="J235" s="69" t="s">
        <v>19</v>
      </c>
      <c r="K235" s="70" t="s">
        <v>19</v>
      </c>
      <c r="L235" s="70" t="s">
        <v>19</v>
      </c>
    </row>
    <row r="236" spans="1:12" ht="37.5" x14ac:dyDescent="0.25">
      <c r="A236" s="8" t="s">
        <v>678</v>
      </c>
      <c r="B236" s="9" t="s">
        <v>715</v>
      </c>
      <c r="C236" s="9" t="s">
        <v>29</v>
      </c>
      <c r="D236" s="42" t="s">
        <v>716</v>
      </c>
      <c r="E236" s="10" t="s">
        <v>717</v>
      </c>
      <c r="F236" s="11" t="s">
        <v>18</v>
      </c>
      <c r="G236" s="11">
        <v>1</v>
      </c>
      <c r="H236" s="15"/>
      <c r="I236" s="69">
        <v>0</v>
      </c>
      <c r="J236" s="69">
        <v>15842</v>
      </c>
      <c r="K236" s="70">
        <v>0</v>
      </c>
      <c r="L236" s="70">
        <v>0</v>
      </c>
    </row>
    <row r="237" spans="1:12" ht="37.5" x14ac:dyDescent="0.25">
      <c r="A237" s="8" t="s">
        <v>678</v>
      </c>
      <c r="B237" s="9" t="s">
        <v>718</v>
      </c>
      <c r="C237" s="9" t="s">
        <v>29</v>
      </c>
      <c r="D237" s="42" t="s">
        <v>719</v>
      </c>
      <c r="E237" s="10" t="s">
        <v>720</v>
      </c>
      <c r="F237" s="11" t="s">
        <v>18</v>
      </c>
      <c r="G237" s="11">
        <v>1</v>
      </c>
      <c r="H237" s="15"/>
      <c r="I237" s="69">
        <v>223702.44</v>
      </c>
      <c r="J237" s="69">
        <v>163626.75</v>
      </c>
      <c r="K237" s="70">
        <v>1</v>
      </c>
      <c r="L237" s="70">
        <v>0</v>
      </c>
    </row>
    <row r="238" spans="1:12" ht="75" x14ac:dyDescent="0.25">
      <c r="A238" s="8" t="s">
        <v>678</v>
      </c>
      <c r="B238" s="9" t="s">
        <v>721</v>
      </c>
      <c r="C238" s="9" t="s">
        <v>29</v>
      </c>
      <c r="D238" s="42" t="s">
        <v>722</v>
      </c>
      <c r="E238" s="10" t="s">
        <v>723</v>
      </c>
      <c r="F238" s="11" t="s">
        <v>18</v>
      </c>
      <c r="G238" s="11">
        <v>1</v>
      </c>
      <c r="H238" s="15"/>
      <c r="I238" s="69">
        <v>185221.44</v>
      </c>
      <c r="J238" s="69">
        <v>197665.75</v>
      </c>
      <c r="K238" s="70">
        <v>0.93704367094451113</v>
      </c>
      <c r="L238" s="70">
        <v>-6.2956329055488869E-2</v>
      </c>
    </row>
    <row r="239" spans="1:12" ht="56.25" x14ac:dyDescent="0.25">
      <c r="A239" s="8" t="s">
        <v>678</v>
      </c>
      <c r="B239" s="9" t="s">
        <v>724</v>
      </c>
      <c r="C239" s="9" t="s">
        <v>29</v>
      </c>
      <c r="D239" s="42" t="s">
        <v>725</v>
      </c>
      <c r="E239" s="10" t="s">
        <v>726</v>
      </c>
      <c r="F239" s="11" t="s">
        <v>18</v>
      </c>
      <c r="G239" s="11">
        <v>1</v>
      </c>
      <c r="H239" s="15"/>
      <c r="I239" s="69" t="s">
        <v>19</v>
      </c>
      <c r="J239" s="69" t="s">
        <v>19</v>
      </c>
      <c r="K239" s="70" t="s">
        <v>19</v>
      </c>
      <c r="L239" s="70" t="s">
        <v>19</v>
      </c>
    </row>
    <row r="240" spans="1:12" ht="93.75" x14ac:dyDescent="0.25">
      <c r="A240" s="8" t="s">
        <v>678</v>
      </c>
      <c r="B240" s="9" t="s">
        <v>727</v>
      </c>
      <c r="C240" s="9" t="s">
        <v>29</v>
      </c>
      <c r="D240" s="42" t="s">
        <v>728</v>
      </c>
      <c r="E240" s="10" t="s">
        <v>729</v>
      </c>
      <c r="F240" s="11" t="s">
        <v>18</v>
      </c>
      <c r="G240" s="11">
        <v>1</v>
      </c>
      <c r="H240" s="15"/>
      <c r="I240" s="69" t="s">
        <v>19</v>
      </c>
      <c r="J240" s="69" t="s">
        <v>19</v>
      </c>
      <c r="K240" s="70" t="s">
        <v>19</v>
      </c>
      <c r="L240" s="70" t="s">
        <v>19</v>
      </c>
    </row>
    <row r="241" spans="1:12" ht="56.25" x14ac:dyDescent="0.25">
      <c r="A241" s="8" t="s">
        <v>678</v>
      </c>
      <c r="B241" s="9" t="s">
        <v>730</v>
      </c>
      <c r="C241" s="9" t="s">
        <v>29</v>
      </c>
      <c r="D241" s="42" t="s">
        <v>731</v>
      </c>
      <c r="E241" s="10" t="s">
        <v>732</v>
      </c>
      <c r="F241" s="11" t="s">
        <v>18</v>
      </c>
      <c r="G241" s="11">
        <v>1</v>
      </c>
      <c r="H241" s="15"/>
      <c r="I241" s="69" t="s">
        <v>19</v>
      </c>
      <c r="J241" s="69" t="s">
        <v>19</v>
      </c>
      <c r="K241" s="70" t="s">
        <v>19</v>
      </c>
      <c r="L241" s="70" t="s">
        <v>19</v>
      </c>
    </row>
    <row r="242" spans="1:12" ht="56.25" x14ac:dyDescent="0.25">
      <c r="A242" s="8" t="s">
        <v>678</v>
      </c>
      <c r="B242" s="9" t="s">
        <v>733</v>
      </c>
      <c r="C242" s="9" t="s">
        <v>29</v>
      </c>
      <c r="D242" s="42" t="s">
        <v>734</v>
      </c>
      <c r="E242" s="10" t="s">
        <v>735</v>
      </c>
      <c r="F242" s="11" t="s">
        <v>18</v>
      </c>
      <c r="G242" s="11">
        <v>1</v>
      </c>
      <c r="H242" s="15"/>
      <c r="I242" s="69" t="s">
        <v>19</v>
      </c>
      <c r="J242" s="69" t="s">
        <v>19</v>
      </c>
      <c r="K242" s="70" t="s">
        <v>19</v>
      </c>
      <c r="L242" s="70" t="s">
        <v>19</v>
      </c>
    </row>
    <row r="243" spans="1:12" ht="37.5" x14ac:dyDescent="0.25">
      <c r="A243" s="8" t="s">
        <v>678</v>
      </c>
      <c r="B243" s="9" t="s">
        <v>736</v>
      </c>
      <c r="C243" s="9" t="s">
        <v>29</v>
      </c>
      <c r="D243" s="42" t="s">
        <v>737</v>
      </c>
      <c r="E243" s="10" t="s">
        <v>738</v>
      </c>
      <c r="F243" s="11" t="s">
        <v>18</v>
      </c>
      <c r="G243" s="11">
        <v>1</v>
      </c>
      <c r="H243" s="15"/>
      <c r="I243" s="69">
        <v>4090489.8400000003</v>
      </c>
      <c r="J243" s="69">
        <v>4244690.46</v>
      </c>
      <c r="K243" s="70">
        <v>0.96367211662355245</v>
      </c>
      <c r="L243" s="70">
        <v>7.9135857495131301E-2</v>
      </c>
    </row>
    <row r="244" spans="1:12" ht="18.75" x14ac:dyDescent="0.25">
      <c r="A244" s="51" t="s">
        <v>739</v>
      </c>
      <c r="B244" s="52"/>
      <c r="C244" s="52"/>
      <c r="D244" s="52"/>
      <c r="E244" s="53"/>
      <c r="F244" s="22"/>
      <c r="G244" s="19">
        <f>SUM(G224:G243)</f>
        <v>20</v>
      </c>
      <c r="H244" s="19">
        <f>SUM(H224:H243)</f>
        <v>0</v>
      </c>
      <c r="I244" s="20">
        <f>SUM(I224:I243)</f>
        <v>8806633.3800000008</v>
      </c>
      <c r="J244" s="20">
        <f>SUM(J224:J243)</f>
        <v>20176902.990000002</v>
      </c>
      <c r="K244" s="21">
        <f>AVERAGE(K224:K243)</f>
        <v>0.8469928411045673</v>
      </c>
      <c r="L244" s="21">
        <v>1.2956853286202774E-2</v>
      </c>
    </row>
    <row r="245" spans="1:12" ht="56.25" x14ac:dyDescent="0.25">
      <c r="A245" s="8" t="s">
        <v>740</v>
      </c>
      <c r="B245" s="9" t="s">
        <v>741</v>
      </c>
      <c r="C245" s="9" t="s">
        <v>63</v>
      </c>
      <c r="D245" s="42" t="s">
        <v>742</v>
      </c>
      <c r="E245" s="10" t="s">
        <v>743</v>
      </c>
      <c r="F245" s="11" t="s">
        <v>18</v>
      </c>
      <c r="G245" s="11">
        <v>1</v>
      </c>
      <c r="H245" s="15"/>
      <c r="I245" s="69">
        <v>0</v>
      </c>
      <c r="J245" s="69">
        <v>70851817.589999989</v>
      </c>
      <c r="K245" s="70">
        <v>0</v>
      </c>
      <c r="L245" s="70">
        <v>0</v>
      </c>
    </row>
    <row r="246" spans="1:12" ht="37.5" x14ac:dyDescent="0.25">
      <c r="A246" s="8" t="s">
        <v>740</v>
      </c>
      <c r="B246" s="9" t="s">
        <v>744</v>
      </c>
      <c r="C246" s="9" t="s">
        <v>63</v>
      </c>
      <c r="D246" s="42" t="s">
        <v>745</v>
      </c>
      <c r="E246" s="10" t="s">
        <v>746</v>
      </c>
      <c r="F246" s="11" t="s">
        <v>18</v>
      </c>
      <c r="G246" s="11">
        <v>1</v>
      </c>
      <c r="H246" s="15"/>
      <c r="I246" s="69">
        <v>1427426.42</v>
      </c>
      <c r="J246" s="69">
        <v>1266012.67</v>
      </c>
      <c r="K246" s="70">
        <v>1</v>
      </c>
      <c r="L246" s="70">
        <v>0</v>
      </c>
    </row>
    <row r="247" spans="1:12" ht="37.5" x14ac:dyDescent="0.25">
      <c r="A247" s="8" t="s">
        <v>740</v>
      </c>
      <c r="B247" s="9" t="s">
        <v>747</v>
      </c>
      <c r="C247" s="9" t="s">
        <v>63</v>
      </c>
      <c r="D247" s="42" t="s">
        <v>748</v>
      </c>
      <c r="E247" s="10" t="s">
        <v>749</v>
      </c>
      <c r="F247" s="11" t="s">
        <v>18</v>
      </c>
      <c r="G247" s="11">
        <v>1</v>
      </c>
      <c r="H247" s="15"/>
      <c r="I247" s="69">
        <v>112.12</v>
      </c>
      <c r="J247" s="69">
        <v>112.12</v>
      </c>
      <c r="K247" s="70">
        <v>1</v>
      </c>
      <c r="L247" s="70">
        <v>0</v>
      </c>
    </row>
    <row r="248" spans="1:12" ht="37.5" x14ac:dyDescent="0.25">
      <c r="A248" s="8" t="s">
        <v>740</v>
      </c>
      <c r="B248" s="9" t="s">
        <v>750</v>
      </c>
      <c r="C248" s="9" t="s">
        <v>63</v>
      </c>
      <c r="D248" s="42" t="s">
        <v>751</v>
      </c>
      <c r="E248" s="10" t="s">
        <v>752</v>
      </c>
      <c r="F248" s="11" t="s">
        <v>18</v>
      </c>
      <c r="G248" s="11">
        <v>1</v>
      </c>
      <c r="H248" s="15"/>
      <c r="I248" s="69" t="s">
        <v>19</v>
      </c>
      <c r="J248" s="69" t="s">
        <v>19</v>
      </c>
      <c r="K248" s="70" t="s">
        <v>19</v>
      </c>
      <c r="L248" s="70" t="s">
        <v>19</v>
      </c>
    </row>
    <row r="249" spans="1:12" ht="56.25" x14ac:dyDescent="0.25">
      <c r="A249" s="8" t="s">
        <v>740</v>
      </c>
      <c r="B249" s="9" t="s">
        <v>753</v>
      </c>
      <c r="C249" s="9" t="s">
        <v>63</v>
      </c>
      <c r="D249" s="42" t="s">
        <v>754</v>
      </c>
      <c r="E249" s="10" t="s">
        <v>755</v>
      </c>
      <c r="F249" s="11" t="s">
        <v>18</v>
      </c>
      <c r="G249" s="11">
        <v>1</v>
      </c>
      <c r="H249" s="15"/>
      <c r="I249" s="69">
        <v>1600</v>
      </c>
      <c r="J249" s="69">
        <v>0</v>
      </c>
      <c r="K249" s="70">
        <v>1</v>
      </c>
      <c r="L249" s="70">
        <v>1</v>
      </c>
    </row>
    <row r="250" spans="1:12" ht="93.75" x14ac:dyDescent="0.25">
      <c r="A250" s="8" t="s">
        <v>740</v>
      </c>
      <c r="B250" s="9" t="s">
        <v>756</v>
      </c>
      <c r="C250" s="9" t="s">
        <v>63</v>
      </c>
      <c r="D250" s="42" t="s">
        <v>757</v>
      </c>
      <c r="E250" s="10" t="s">
        <v>758</v>
      </c>
      <c r="F250" s="11" t="s">
        <v>18</v>
      </c>
      <c r="G250" s="11">
        <v>1</v>
      </c>
      <c r="H250" s="15"/>
      <c r="I250" s="69" t="s">
        <v>19</v>
      </c>
      <c r="J250" s="69" t="s">
        <v>19</v>
      </c>
      <c r="K250" s="70" t="s">
        <v>19</v>
      </c>
      <c r="L250" s="70" t="s">
        <v>19</v>
      </c>
    </row>
    <row r="251" spans="1:12" ht="93.75" x14ac:dyDescent="0.25">
      <c r="A251" s="8" t="s">
        <v>740</v>
      </c>
      <c r="B251" s="9" t="s">
        <v>759</v>
      </c>
      <c r="C251" s="9" t="s">
        <v>63</v>
      </c>
      <c r="D251" s="42" t="s">
        <v>760</v>
      </c>
      <c r="E251" s="10" t="s">
        <v>761</v>
      </c>
      <c r="F251" s="11" t="s">
        <v>18</v>
      </c>
      <c r="G251" s="11">
        <v>1</v>
      </c>
      <c r="H251" s="15"/>
      <c r="I251" s="69" t="s">
        <v>19</v>
      </c>
      <c r="J251" s="69" t="s">
        <v>19</v>
      </c>
      <c r="K251" s="70" t="s">
        <v>19</v>
      </c>
      <c r="L251" s="70" t="s">
        <v>19</v>
      </c>
    </row>
    <row r="252" spans="1:12" ht="56.25" x14ac:dyDescent="0.25">
      <c r="A252" s="8" t="s">
        <v>740</v>
      </c>
      <c r="B252" s="9" t="s">
        <v>762</v>
      </c>
      <c r="C252" s="9" t="s">
        <v>63</v>
      </c>
      <c r="D252" s="42" t="s">
        <v>763</v>
      </c>
      <c r="E252" s="10" t="s">
        <v>764</v>
      </c>
      <c r="F252" s="11" t="s">
        <v>18</v>
      </c>
      <c r="G252" s="11">
        <v>1</v>
      </c>
      <c r="H252" s="15"/>
      <c r="I252" s="69">
        <v>36000</v>
      </c>
      <c r="J252" s="69">
        <v>25000</v>
      </c>
      <c r="K252" s="70">
        <v>1</v>
      </c>
      <c r="L252" s="70">
        <v>0</v>
      </c>
    </row>
    <row r="253" spans="1:12" ht="75" x14ac:dyDescent="0.25">
      <c r="A253" s="8" t="s">
        <v>740</v>
      </c>
      <c r="B253" s="9" t="s">
        <v>765</v>
      </c>
      <c r="C253" s="9" t="s">
        <v>63</v>
      </c>
      <c r="D253" s="43" t="s">
        <v>766</v>
      </c>
      <c r="E253" s="10" t="s">
        <v>767</v>
      </c>
      <c r="F253" s="11" t="s">
        <v>18</v>
      </c>
      <c r="G253" s="11">
        <v>1</v>
      </c>
      <c r="H253" s="15"/>
      <c r="I253" s="69">
        <v>826028.91999999993</v>
      </c>
      <c r="J253" s="69">
        <v>264156.57</v>
      </c>
      <c r="K253" s="70">
        <v>1</v>
      </c>
      <c r="L253" s="70">
        <v>0</v>
      </c>
    </row>
    <row r="254" spans="1:12" ht="18.75" x14ac:dyDescent="0.25">
      <c r="A254" s="51" t="s">
        <v>768</v>
      </c>
      <c r="B254" s="52"/>
      <c r="C254" s="52"/>
      <c r="D254" s="52"/>
      <c r="E254" s="53"/>
      <c r="F254" s="18"/>
      <c r="G254" s="19">
        <f>SUM(G245:G253)</f>
        <v>9</v>
      </c>
      <c r="H254" s="19">
        <f>SUM(H245:H253)</f>
        <v>0</v>
      </c>
      <c r="I254" s="20">
        <f>SUM(I245:I253)</f>
        <v>2291167.46</v>
      </c>
      <c r="J254" s="20">
        <f>SUM(J245:J253)</f>
        <v>72407098.949999988</v>
      </c>
      <c r="K254" s="21">
        <f>AVERAGE(K245:K253)</f>
        <v>0.83333333333333337</v>
      </c>
      <c r="L254" s="21">
        <v>3.3333333333333326E-2</v>
      </c>
    </row>
    <row r="255" spans="1:12" ht="37.5" x14ac:dyDescent="0.25">
      <c r="A255" s="8" t="s">
        <v>769</v>
      </c>
      <c r="B255" s="9" t="s">
        <v>770</v>
      </c>
      <c r="C255" s="9" t="s">
        <v>67</v>
      </c>
      <c r="D255" s="44" t="s">
        <v>771</v>
      </c>
      <c r="E255" s="10" t="s">
        <v>772</v>
      </c>
      <c r="F255" s="11" t="s">
        <v>18</v>
      </c>
      <c r="G255" s="11">
        <v>1</v>
      </c>
      <c r="H255" s="15"/>
      <c r="I255" s="69">
        <v>3150</v>
      </c>
      <c r="J255" s="69">
        <v>3150</v>
      </c>
      <c r="K255" s="70">
        <v>1</v>
      </c>
      <c r="L255" s="70">
        <v>0</v>
      </c>
    </row>
    <row r="256" spans="1:12" ht="56.25" x14ac:dyDescent="0.25">
      <c r="A256" s="8" t="s">
        <v>769</v>
      </c>
      <c r="B256" s="9" t="s">
        <v>773</v>
      </c>
      <c r="C256" s="9" t="s">
        <v>67</v>
      </c>
      <c r="D256" s="42" t="s">
        <v>774</v>
      </c>
      <c r="E256" s="10" t="s">
        <v>775</v>
      </c>
      <c r="F256" s="11" t="s">
        <v>18</v>
      </c>
      <c r="G256" s="11">
        <v>1</v>
      </c>
      <c r="H256" s="15"/>
      <c r="I256" s="69">
        <v>3635039.72</v>
      </c>
      <c r="J256" s="69">
        <v>4957303.3499999996</v>
      </c>
      <c r="K256" s="70">
        <v>0.73326957487885036</v>
      </c>
      <c r="L256" s="70">
        <v>0.16771642849108526</v>
      </c>
    </row>
    <row r="257" spans="1:12" ht="75" x14ac:dyDescent="0.25">
      <c r="A257" s="8" t="s">
        <v>769</v>
      </c>
      <c r="B257" s="9" t="s">
        <v>776</v>
      </c>
      <c r="C257" s="9" t="s">
        <v>67</v>
      </c>
      <c r="D257" s="42" t="s">
        <v>777</v>
      </c>
      <c r="E257" s="10" t="s">
        <v>778</v>
      </c>
      <c r="F257" s="11" t="s">
        <v>18</v>
      </c>
      <c r="G257" s="11">
        <v>1</v>
      </c>
      <c r="H257" s="15"/>
      <c r="I257" s="69">
        <v>50500</v>
      </c>
      <c r="J257" s="69">
        <v>54470</v>
      </c>
      <c r="K257" s="70">
        <v>0.92711584358362398</v>
      </c>
      <c r="L257" s="70">
        <v>-4.4038002570222168E-2</v>
      </c>
    </row>
    <row r="258" spans="1:12" ht="37.5" x14ac:dyDescent="0.25">
      <c r="A258" s="8" t="s">
        <v>769</v>
      </c>
      <c r="B258" s="9" t="s">
        <v>779</v>
      </c>
      <c r="C258" s="9" t="s">
        <v>67</v>
      </c>
      <c r="D258" s="42" t="s">
        <v>780</v>
      </c>
      <c r="E258" s="10" t="s">
        <v>781</v>
      </c>
      <c r="F258" s="11" t="s">
        <v>18</v>
      </c>
      <c r="G258" s="11">
        <v>1</v>
      </c>
      <c r="H258" s="15"/>
      <c r="I258" s="69">
        <v>11796578.949999999</v>
      </c>
      <c r="J258" s="69">
        <v>11754932.58</v>
      </c>
      <c r="K258" s="70">
        <v>1</v>
      </c>
      <c r="L258" s="70">
        <v>7.6958353945044689E-3</v>
      </c>
    </row>
    <row r="259" spans="1:12" ht="56.25" x14ac:dyDescent="0.25">
      <c r="A259" s="8" t="s">
        <v>769</v>
      </c>
      <c r="B259" s="9" t="s">
        <v>782</v>
      </c>
      <c r="C259" s="9" t="s">
        <v>67</v>
      </c>
      <c r="D259" s="42" t="s">
        <v>783</v>
      </c>
      <c r="E259" s="10" t="s">
        <v>784</v>
      </c>
      <c r="F259" s="11" t="s">
        <v>18</v>
      </c>
      <c r="G259" s="11">
        <v>1</v>
      </c>
      <c r="H259" s="15"/>
      <c r="I259" s="69" t="s">
        <v>19</v>
      </c>
      <c r="J259" s="69" t="s">
        <v>19</v>
      </c>
      <c r="K259" s="70" t="s">
        <v>19</v>
      </c>
      <c r="L259" s="70" t="s">
        <v>19</v>
      </c>
    </row>
    <row r="260" spans="1:12" ht="18.75" x14ac:dyDescent="0.25">
      <c r="A260" s="51" t="s">
        <v>785</v>
      </c>
      <c r="B260" s="52"/>
      <c r="C260" s="52"/>
      <c r="D260" s="52"/>
      <c r="E260" s="53"/>
      <c r="F260" s="22"/>
      <c r="G260" s="19">
        <f>SUM(G255:G259)</f>
        <v>5</v>
      </c>
      <c r="H260" s="19">
        <f>SUM(H255:H259)</f>
        <v>0</v>
      </c>
      <c r="I260" s="20">
        <f>SUM(I255:I259)</f>
        <v>15485268.67</v>
      </c>
      <c r="J260" s="20">
        <f>SUM(J255:J259)</f>
        <v>16769855.93</v>
      </c>
      <c r="K260" s="21">
        <f>AVERAGE(K255:K259)</f>
        <v>0.91509635461561856</v>
      </c>
      <c r="L260" s="21">
        <v>3.2843565328841917E-2</v>
      </c>
    </row>
    <row r="261" spans="1:12" ht="56.25" x14ac:dyDescent="0.25">
      <c r="A261" s="8" t="s">
        <v>786</v>
      </c>
      <c r="B261" s="9" t="s">
        <v>787</v>
      </c>
      <c r="C261" s="9" t="s">
        <v>36</v>
      </c>
      <c r="D261" s="42" t="s">
        <v>788</v>
      </c>
      <c r="E261" s="10" t="s">
        <v>789</v>
      </c>
      <c r="F261" s="11" t="s">
        <v>18</v>
      </c>
      <c r="G261" s="11">
        <v>1</v>
      </c>
      <c r="H261" s="15"/>
      <c r="I261" s="69">
        <v>5158718.58</v>
      </c>
      <c r="J261" s="69">
        <v>6249354.5599999996</v>
      </c>
      <c r="K261" s="70">
        <v>0.82548022047256031</v>
      </c>
      <c r="L261" s="70">
        <v>0.35965738349129384</v>
      </c>
    </row>
    <row r="262" spans="1:12" ht="37.5" x14ac:dyDescent="0.25">
      <c r="A262" s="8" t="s">
        <v>786</v>
      </c>
      <c r="B262" s="9" t="s">
        <v>790</v>
      </c>
      <c r="C262" s="9" t="s">
        <v>36</v>
      </c>
      <c r="D262" s="42" t="s">
        <v>791</v>
      </c>
      <c r="E262" s="10" t="s">
        <v>792</v>
      </c>
      <c r="F262" s="11" t="s">
        <v>18</v>
      </c>
      <c r="G262" s="11">
        <v>1</v>
      </c>
      <c r="H262" s="15"/>
      <c r="I262" s="69">
        <v>0</v>
      </c>
      <c r="J262" s="69">
        <v>8878.5400000000009</v>
      </c>
      <c r="K262" s="70">
        <v>0</v>
      </c>
      <c r="L262" s="70">
        <v>0</v>
      </c>
    </row>
    <row r="263" spans="1:12" ht="37.5" x14ac:dyDescent="0.25">
      <c r="A263" s="8" t="s">
        <v>786</v>
      </c>
      <c r="B263" s="9" t="s">
        <v>793</v>
      </c>
      <c r="C263" s="9" t="s">
        <v>36</v>
      </c>
      <c r="D263" s="42" t="s">
        <v>794</v>
      </c>
      <c r="E263" s="10" t="s">
        <v>795</v>
      </c>
      <c r="F263" s="11" t="s">
        <v>18</v>
      </c>
      <c r="G263" s="11">
        <v>1</v>
      </c>
      <c r="H263" s="15"/>
      <c r="I263" s="69">
        <v>577000</v>
      </c>
      <c r="J263" s="69">
        <v>228324.48000000001</v>
      </c>
      <c r="K263" s="70">
        <v>1</v>
      </c>
      <c r="L263" s="70">
        <v>0</v>
      </c>
    </row>
    <row r="264" spans="1:12" ht="37.5" x14ac:dyDescent="0.25">
      <c r="A264" s="8" t="s">
        <v>786</v>
      </c>
      <c r="B264" s="9" t="s">
        <v>796</v>
      </c>
      <c r="C264" s="9" t="s">
        <v>36</v>
      </c>
      <c r="D264" s="42" t="s">
        <v>797</v>
      </c>
      <c r="E264" s="10" t="s">
        <v>798</v>
      </c>
      <c r="F264" s="11" t="s">
        <v>18</v>
      </c>
      <c r="G264" s="11">
        <v>1</v>
      </c>
      <c r="H264" s="15"/>
      <c r="I264" s="69">
        <v>36164.06</v>
      </c>
      <c r="J264" s="69">
        <v>38144.639999999999</v>
      </c>
      <c r="K264" s="70">
        <v>0.94807710860556027</v>
      </c>
      <c r="L264" s="70">
        <v>-5.192289139443973E-2</v>
      </c>
    </row>
    <row r="265" spans="1:12" ht="37.5" x14ac:dyDescent="0.25">
      <c r="A265" s="8" t="s">
        <v>786</v>
      </c>
      <c r="B265" s="9" t="s">
        <v>799</v>
      </c>
      <c r="C265" s="9" t="s">
        <v>36</v>
      </c>
      <c r="D265" s="42" t="s">
        <v>800</v>
      </c>
      <c r="E265" s="10" t="s">
        <v>801</v>
      </c>
      <c r="F265" s="11" t="s">
        <v>18</v>
      </c>
      <c r="G265" s="11">
        <v>1</v>
      </c>
      <c r="H265" s="15"/>
      <c r="I265" s="69">
        <v>114634</v>
      </c>
      <c r="J265" s="69">
        <v>114434</v>
      </c>
      <c r="K265" s="70">
        <v>1</v>
      </c>
      <c r="L265" s="70">
        <v>0.88994510409176208</v>
      </c>
    </row>
    <row r="266" spans="1:12" ht="37.5" x14ac:dyDescent="0.25">
      <c r="A266" s="8" t="s">
        <v>786</v>
      </c>
      <c r="B266" s="9" t="s">
        <v>802</v>
      </c>
      <c r="C266" s="9" t="s">
        <v>36</v>
      </c>
      <c r="D266" s="42" t="s">
        <v>803</v>
      </c>
      <c r="E266" s="10" t="s">
        <v>804</v>
      </c>
      <c r="F266" s="11" t="s">
        <v>18</v>
      </c>
      <c r="G266" s="11">
        <v>1</v>
      </c>
      <c r="H266" s="15"/>
      <c r="I266" s="69">
        <v>22311.98</v>
      </c>
      <c r="J266" s="69">
        <v>25936.639999999999</v>
      </c>
      <c r="K266" s="70">
        <v>0.86024943863198933</v>
      </c>
      <c r="L266" s="70">
        <v>-1.9381868710536931E-2</v>
      </c>
    </row>
    <row r="267" spans="1:12" ht="37.5" x14ac:dyDescent="0.25">
      <c r="A267" s="8" t="s">
        <v>786</v>
      </c>
      <c r="B267" s="9" t="s">
        <v>805</v>
      </c>
      <c r="C267" s="9" t="s">
        <v>36</v>
      </c>
      <c r="D267" s="42" t="s">
        <v>806</v>
      </c>
      <c r="E267" s="10" t="s">
        <v>807</v>
      </c>
      <c r="F267" s="11" t="s">
        <v>18</v>
      </c>
      <c r="G267" s="11">
        <v>1</v>
      </c>
      <c r="H267" s="15"/>
      <c r="I267" s="69">
        <v>80920</v>
      </c>
      <c r="J267" s="69">
        <v>52278</v>
      </c>
      <c r="K267" s="70">
        <v>1</v>
      </c>
      <c r="L267" s="70">
        <v>0</v>
      </c>
    </row>
    <row r="268" spans="1:12" ht="37.5" x14ac:dyDescent="0.25">
      <c r="A268" s="8" t="s">
        <v>786</v>
      </c>
      <c r="B268" s="9" t="s">
        <v>808</v>
      </c>
      <c r="C268" s="9" t="s">
        <v>36</v>
      </c>
      <c r="D268" s="42" t="s">
        <v>809</v>
      </c>
      <c r="E268" s="10" t="s">
        <v>810</v>
      </c>
      <c r="F268" s="11" t="s">
        <v>18</v>
      </c>
      <c r="G268" s="11">
        <v>1</v>
      </c>
      <c r="H268" s="15"/>
      <c r="I268" s="69">
        <v>15445.46</v>
      </c>
      <c r="J268" s="69">
        <v>13263.64</v>
      </c>
      <c r="K268" s="70">
        <v>1</v>
      </c>
      <c r="L268" s="70">
        <v>0</v>
      </c>
    </row>
    <row r="269" spans="1:12" ht="37.5" x14ac:dyDescent="0.25">
      <c r="A269" s="8" t="s">
        <v>786</v>
      </c>
      <c r="B269" s="9" t="s">
        <v>811</v>
      </c>
      <c r="C269" s="9" t="s">
        <v>36</v>
      </c>
      <c r="D269" s="42" t="s">
        <v>812</v>
      </c>
      <c r="E269" s="10" t="s">
        <v>813</v>
      </c>
      <c r="F269" s="11" t="s">
        <v>18</v>
      </c>
      <c r="G269" s="11">
        <v>1</v>
      </c>
      <c r="H269" s="15"/>
      <c r="I269" s="69">
        <v>75584</v>
      </c>
      <c r="J269" s="69">
        <v>51966</v>
      </c>
      <c r="K269" s="70">
        <v>1</v>
      </c>
      <c r="L269" s="70">
        <v>0</v>
      </c>
    </row>
    <row r="270" spans="1:12" ht="37.5" x14ac:dyDescent="0.25">
      <c r="A270" s="8" t="s">
        <v>786</v>
      </c>
      <c r="B270" s="9" t="s">
        <v>814</v>
      </c>
      <c r="C270" s="9" t="s">
        <v>36</v>
      </c>
      <c r="D270" s="42" t="s">
        <v>815</v>
      </c>
      <c r="E270" s="10" t="s">
        <v>816</v>
      </c>
      <c r="F270" s="11" t="s">
        <v>18</v>
      </c>
      <c r="G270" s="11">
        <v>1</v>
      </c>
      <c r="H270" s="15"/>
      <c r="I270" s="69">
        <v>11000</v>
      </c>
      <c r="J270" s="69">
        <v>11730</v>
      </c>
      <c r="K270" s="70">
        <v>0.93776641091219093</v>
      </c>
      <c r="L270" s="70">
        <v>-2.4045292587492328E-3</v>
      </c>
    </row>
    <row r="271" spans="1:12" ht="37.5" x14ac:dyDescent="0.25">
      <c r="A271" s="8" t="s">
        <v>786</v>
      </c>
      <c r="B271" s="9" t="s">
        <v>817</v>
      </c>
      <c r="C271" s="9" t="s">
        <v>36</v>
      </c>
      <c r="D271" s="42" t="s">
        <v>818</v>
      </c>
      <c r="E271" s="10" t="s">
        <v>819</v>
      </c>
      <c r="F271" s="11" t="s">
        <v>18</v>
      </c>
      <c r="G271" s="11">
        <v>1</v>
      </c>
      <c r="H271" s="15"/>
      <c r="I271" s="69">
        <v>127448</v>
      </c>
      <c r="J271" s="69">
        <v>2620</v>
      </c>
      <c r="K271" s="70">
        <v>1</v>
      </c>
      <c r="L271" s="70">
        <v>0</v>
      </c>
    </row>
    <row r="272" spans="1:12" ht="37.5" x14ac:dyDescent="0.25">
      <c r="A272" s="8" t="s">
        <v>786</v>
      </c>
      <c r="B272" s="9" t="s">
        <v>820</v>
      </c>
      <c r="C272" s="9" t="s">
        <v>36</v>
      </c>
      <c r="D272" s="42" t="s">
        <v>821</v>
      </c>
      <c r="E272" s="10" t="s">
        <v>822</v>
      </c>
      <c r="F272" s="11" t="s">
        <v>18</v>
      </c>
      <c r="G272" s="11">
        <v>1</v>
      </c>
      <c r="H272" s="15"/>
      <c r="I272" s="69">
        <v>30520</v>
      </c>
      <c r="J272" s="69">
        <v>23333.9</v>
      </c>
      <c r="K272" s="70">
        <v>1</v>
      </c>
      <c r="L272" s="70">
        <v>0</v>
      </c>
    </row>
    <row r="273" spans="1:12" ht="37.5" x14ac:dyDescent="0.25">
      <c r="A273" s="8" t="s">
        <v>786</v>
      </c>
      <c r="B273" s="9" t="s">
        <v>823</v>
      </c>
      <c r="C273" s="9" t="s">
        <v>36</v>
      </c>
      <c r="D273" s="42" t="s">
        <v>824</v>
      </c>
      <c r="E273" s="10" t="s">
        <v>825</v>
      </c>
      <c r="F273" s="11" t="s">
        <v>18</v>
      </c>
      <c r="G273" s="11">
        <v>1</v>
      </c>
      <c r="H273" s="15"/>
      <c r="I273" s="69" t="s">
        <v>19</v>
      </c>
      <c r="J273" s="69" t="s">
        <v>19</v>
      </c>
      <c r="K273" s="70" t="s">
        <v>19</v>
      </c>
      <c r="L273" s="70" t="s">
        <v>19</v>
      </c>
    </row>
    <row r="274" spans="1:12" ht="75" x14ac:dyDescent="0.25">
      <c r="A274" s="8" t="s">
        <v>786</v>
      </c>
      <c r="B274" s="9" t="s">
        <v>826</v>
      </c>
      <c r="C274" s="9" t="s">
        <v>36</v>
      </c>
      <c r="D274" s="42" t="s">
        <v>827</v>
      </c>
      <c r="E274" s="10" t="s">
        <v>828</v>
      </c>
      <c r="F274" s="11" t="s">
        <v>18</v>
      </c>
      <c r="G274" s="11">
        <v>1</v>
      </c>
      <c r="H274" s="15"/>
      <c r="I274" s="69" t="s">
        <v>19</v>
      </c>
      <c r="J274" s="69" t="s">
        <v>19</v>
      </c>
      <c r="K274" s="70" t="s">
        <v>19</v>
      </c>
      <c r="L274" s="70" t="s">
        <v>19</v>
      </c>
    </row>
    <row r="275" spans="1:12" ht="37.5" x14ac:dyDescent="0.25">
      <c r="A275" s="8" t="s">
        <v>786</v>
      </c>
      <c r="B275" s="9" t="s">
        <v>829</v>
      </c>
      <c r="C275" s="9" t="s">
        <v>36</v>
      </c>
      <c r="D275" s="42" t="s">
        <v>830</v>
      </c>
      <c r="E275" s="10" t="s">
        <v>831</v>
      </c>
      <c r="F275" s="11" t="s">
        <v>18</v>
      </c>
      <c r="G275" s="11">
        <v>1</v>
      </c>
      <c r="H275" s="15"/>
      <c r="I275" s="69">
        <v>3308631.6399999997</v>
      </c>
      <c r="J275" s="69">
        <v>3306762.02</v>
      </c>
      <c r="K275" s="70">
        <v>1</v>
      </c>
      <c r="L275" s="70">
        <v>1.925334391211575E-2</v>
      </c>
    </row>
    <row r="276" spans="1:12" ht="93.75" x14ac:dyDescent="0.25">
      <c r="A276" s="8" t="s">
        <v>786</v>
      </c>
      <c r="B276" s="9" t="s">
        <v>832</v>
      </c>
      <c r="C276" s="9" t="s">
        <v>36</v>
      </c>
      <c r="D276" s="42" t="s">
        <v>833</v>
      </c>
      <c r="E276" s="10" t="s">
        <v>834</v>
      </c>
      <c r="F276" s="11" t="s">
        <v>18</v>
      </c>
      <c r="G276" s="11">
        <v>1</v>
      </c>
      <c r="H276" s="15"/>
      <c r="I276" s="69">
        <v>111124.03</v>
      </c>
      <c r="J276" s="69">
        <v>114224.03</v>
      </c>
      <c r="K276" s="70">
        <v>0.97286035171408325</v>
      </c>
      <c r="L276" s="70">
        <v>-5.9987497466382766E-3</v>
      </c>
    </row>
    <row r="277" spans="1:12" ht="37.5" x14ac:dyDescent="0.25">
      <c r="A277" s="8" t="s">
        <v>786</v>
      </c>
      <c r="B277" s="9" t="s">
        <v>835</v>
      </c>
      <c r="C277" s="9" t="s">
        <v>36</v>
      </c>
      <c r="D277" s="42" t="s">
        <v>836</v>
      </c>
      <c r="E277" s="10" t="s">
        <v>837</v>
      </c>
      <c r="F277" s="11" t="s">
        <v>18</v>
      </c>
      <c r="G277" s="11">
        <v>1</v>
      </c>
      <c r="H277" s="15"/>
      <c r="I277" s="69">
        <v>11678323.4</v>
      </c>
      <c r="J277" s="69">
        <v>9608103.370000001</v>
      </c>
      <c r="K277" s="70">
        <v>1</v>
      </c>
      <c r="L277" s="70">
        <v>0</v>
      </c>
    </row>
    <row r="278" spans="1:12" ht="37.5" x14ac:dyDescent="0.25">
      <c r="A278" s="8" t="s">
        <v>786</v>
      </c>
      <c r="B278" s="9" t="s">
        <v>838</v>
      </c>
      <c r="C278" s="9" t="s">
        <v>36</v>
      </c>
      <c r="D278" s="43" t="s">
        <v>839</v>
      </c>
      <c r="E278" s="10" t="s">
        <v>840</v>
      </c>
      <c r="F278" s="11" t="s">
        <v>18</v>
      </c>
      <c r="G278" s="11">
        <v>1</v>
      </c>
      <c r="H278" s="15"/>
      <c r="I278" s="69">
        <v>300000</v>
      </c>
      <c r="J278" s="69">
        <v>98960.2</v>
      </c>
      <c r="K278" s="70">
        <v>1</v>
      </c>
      <c r="L278" s="70">
        <v>0</v>
      </c>
    </row>
    <row r="279" spans="1:12" ht="18.75" x14ac:dyDescent="0.25">
      <c r="A279" s="51" t="s">
        <v>841</v>
      </c>
      <c r="B279" s="52"/>
      <c r="C279" s="52"/>
      <c r="D279" s="52"/>
      <c r="E279" s="53"/>
      <c r="F279" s="18"/>
      <c r="G279" s="19">
        <f>SUM(G261:G278)</f>
        <v>18</v>
      </c>
      <c r="H279" s="19">
        <f>SUM(H261:H278)</f>
        <v>0</v>
      </c>
      <c r="I279" s="20">
        <f t="shared" ref="I279:J279" si="0">SUM(I261:I278)</f>
        <v>21647825.149999999</v>
      </c>
      <c r="J279" s="20">
        <f t="shared" si="0"/>
        <v>19948314.02</v>
      </c>
      <c r="K279" s="21">
        <f>AVERAGE(K261:K278)</f>
        <v>0.90902709564602391</v>
      </c>
      <c r="L279" s="21">
        <v>7.4321737024050427E-2</v>
      </c>
    </row>
    <row r="280" spans="1:12" ht="37.5" x14ac:dyDescent="0.25">
      <c r="A280" s="8" t="s">
        <v>842</v>
      </c>
      <c r="B280" s="9" t="s">
        <v>843</v>
      </c>
      <c r="C280" s="9" t="s">
        <v>86</v>
      </c>
      <c r="D280" s="44" t="s">
        <v>844</v>
      </c>
      <c r="E280" s="10" t="s">
        <v>845</v>
      </c>
      <c r="F280" s="11" t="s">
        <v>18</v>
      </c>
      <c r="G280" s="11">
        <v>1</v>
      </c>
      <c r="H280" s="15"/>
      <c r="I280" s="69">
        <v>5261349.0599999996</v>
      </c>
      <c r="J280" s="69">
        <v>4971261.3100000005</v>
      </c>
      <c r="K280" s="70">
        <v>1</v>
      </c>
      <c r="L280" s="70">
        <v>0</v>
      </c>
    </row>
    <row r="281" spans="1:12" ht="37.5" x14ac:dyDescent="0.25">
      <c r="A281" s="8" t="s">
        <v>842</v>
      </c>
      <c r="B281" s="9" t="s">
        <v>846</v>
      </c>
      <c r="C281" s="9" t="s">
        <v>86</v>
      </c>
      <c r="D281" s="42" t="s">
        <v>847</v>
      </c>
      <c r="E281" s="10" t="s">
        <v>848</v>
      </c>
      <c r="F281" s="11" t="s">
        <v>18</v>
      </c>
      <c r="G281" s="11">
        <v>1</v>
      </c>
      <c r="H281" s="15"/>
      <c r="I281" s="69">
        <v>23231.5</v>
      </c>
      <c r="J281" s="69">
        <v>17601</v>
      </c>
      <c r="K281" s="70">
        <v>1</v>
      </c>
      <c r="L281" s="70">
        <v>0</v>
      </c>
    </row>
    <row r="282" spans="1:12" ht="75" x14ac:dyDescent="0.25">
      <c r="A282" s="8" t="s">
        <v>842</v>
      </c>
      <c r="B282" s="9" t="s">
        <v>849</v>
      </c>
      <c r="C282" s="9" t="s">
        <v>86</v>
      </c>
      <c r="D282" s="42" t="s">
        <v>850</v>
      </c>
      <c r="E282" s="10" t="s">
        <v>851</v>
      </c>
      <c r="F282" s="11" t="s">
        <v>18</v>
      </c>
      <c r="G282" s="11">
        <v>1</v>
      </c>
      <c r="H282" s="15"/>
      <c r="I282" s="69" t="s">
        <v>19</v>
      </c>
      <c r="J282" s="69" t="s">
        <v>19</v>
      </c>
      <c r="K282" s="70" t="s">
        <v>19</v>
      </c>
      <c r="L282" s="70" t="s">
        <v>19</v>
      </c>
    </row>
    <row r="283" spans="1:12" ht="37.5" x14ac:dyDescent="0.25">
      <c r="A283" s="8" t="s">
        <v>842</v>
      </c>
      <c r="B283" s="9" t="s">
        <v>852</v>
      </c>
      <c r="C283" s="9" t="s">
        <v>86</v>
      </c>
      <c r="D283" s="42" t="s">
        <v>853</v>
      </c>
      <c r="E283" s="10" t="s">
        <v>854</v>
      </c>
      <c r="F283" s="11" t="s">
        <v>18</v>
      </c>
      <c r="G283" s="11">
        <v>1</v>
      </c>
      <c r="H283" s="15"/>
      <c r="I283" s="69">
        <v>400</v>
      </c>
      <c r="J283" s="69">
        <v>250400</v>
      </c>
      <c r="K283" s="70">
        <v>1.5974440894568689E-3</v>
      </c>
      <c r="L283" s="70">
        <v>-0.99840255591054317</v>
      </c>
    </row>
    <row r="284" spans="1:12" ht="37.5" x14ac:dyDescent="0.25">
      <c r="A284" s="8" t="s">
        <v>842</v>
      </c>
      <c r="B284" s="9" t="s">
        <v>855</v>
      </c>
      <c r="C284" s="9" t="s">
        <v>86</v>
      </c>
      <c r="D284" s="42" t="s">
        <v>856</v>
      </c>
      <c r="E284" s="10" t="s">
        <v>857</v>
      </c>
      <c r="F284" s="11" t="s">
        <v>18</v>
      </c>
      <c r="G284" s="11">
        <v>1</v>
      </c>
      <c r="H284" s="15"/>
      <c r="I284" s="69">
        <v>172661.19</v>
      </c>
      <c r="J284" s="69">
        <v>172395.59</v>
      </c>
      <c r="K284" s="70">
        <v>1</v>
      </c>
      <c r="L284" s="70">
        <v>0</v>
      </c>
    </row>
    <row r="285" spans="1:12" ht="37.5" x14ac:dyDescent="0.25">
      <c r="A285" s="8" t="s">
        <v>842</v>
      </c>
      <c r="B285" s="9" t="s">
        <v>858</v>
      </c>
      <c r="C285" s="9" t="s">
        <v>86</v>
      </c>
      <c r="D285" s="42" t="s">
        <v>859</v>
      </c>
      <c r="E285" s="10" t="s">
        <v>860</v>
      </c>
      <c r="F285" s="11" t="s">
        <v>18</v>
      </c>
      <c r="G285" s="11">
        <v>1</v>
      </c>
      <c r="H285" s="15"/>
      <c r="I285" s="69" t="s">
        <v>19</v>
      </c>
      <c r="J285" s="69" t="s">
        <v>19</v>
      </c>
      <c r="K285" s="70" t="s">
        <v>19</v>
      </c>
      <c r="L285" s="70" t="s">
        <v>19</v>
      </c>
    </row>
    <row r="286" spans="1:12" ht="37.5" x14ac:dyDescent="0.25">
      <c r="A286" s="8" t="s">
        <v>842</v>
      </c>
      <c r="B286" s="9" t="s">
        <v>861</v>
      </c>
      <c r="C286" s="9" t="s">
        <v>86</v>
      </c>
      <c r="D286" s="42" t="s">
        <v>862</v>
      </c>
      <c r="E286" s="10" t="s">
        <v>863</v>
      </c>
      <c r="F286" s="11" t="s">
        <v>18</v>
      </c>
      <c r="G286" s="11">
        <v>1</v>
      </c>
      <c r="H286" s="15"/>
      <c r="I286" s="69">
        <v>189490.36</v>
      </c>
      <c r="J286" s="69">
        <v>94745.18</v>
      </c>
      <c r="K286" s="70">
        <v>1</v>
      </c>
      <c r="L286" s="70">
        <v>0</v>
      </c>
    </row>
    <row r="287" spans="1:12" ht="37.5" x14ac:dyDescent="0.25">
      <c r="A287" s="8" t="s">
        <v>842</v>
      </c>
      <c r="B287" s="9" t="s">
        <v>864</v>
      </c>
      <c r="C287" s="9" t="s">
        <v>86</v>
      </c>
      <c r="D287" s="42" t="s">
        <v>865</v>
      </c>
      <c r="E287" s="10" t="s">
        <v>866</v>
      </c>
      <c r="F287" s="11" t="s">
        <v>18</v>
      </c>
      <c r="G287" s="11">
        <v>1</v>
      </c>
      <c r="H287" s="15"/>
      <c r="I287" s="69">
        <v>5407.8</v>
      </c>
      <c r="J287" s="69">
        <v>5207.8</v>
      </c>
      <c r="K287" s="70">
        <v>1</v>
      </c>
      <c r="L287" s="70">
        <v>0</v>
      </c>
    </row>
    <row r="288" spans="1:12" ht="37.5" x14ac:dyDescent="0.25">
      <c r="A288" s="8" t="s">
        <v>842</v>
      </c>
      <c r="B288" s="9" t="s">
        <v>867</v>
      </c>
      <c r="C288" s="9" t="s">
        <v>86</v>
      </c>
      <c r="D288" s="42" t="s">
        <v>868</v>
      </c>
      <c r="E288" s="10" t="s">
        <v>869</v>
      </c>
      <c r="F288" s="11" t="s">
        <v>18</v>
      </c>
      <c r="G288" s="11">
        <v>1</v>
      </c>
      <c r="H288" s="15"/>
      <c r="I288" s="69" t="s">
        <v>19</v>
      </c>
      <c r="J288" s="69" t="s">
        <v>19</v>
      </c>
      <c r="K288" s="70" t="s">
        <v>19</v>
      </c>
      <c r="L288" s="70" t="s">
        <v>19</v>
      </c>
    </row>
    <row r="289" spans="1:12" ht="37.5" x14ac:dyDescent="0.25">
      <c r="A289" s="8" t="s">
        <v>842</v>
      </c>
      <c r="B289" s="9" t="s">
        <v>870</v>
      </c>
      <c r="C289" s="9" t="s">
        <v>86</v>
      </c>
      <c r="D289" s="42" t="s">
        <v>871</v>
      </c>
      <c r="E289" s="10" t="s">
        <v>872</v>
      </c>
      <c r="F289" s="11" t="s">
        <v>18</v>
      </c>
      <c r="G289" s="11">
        <v>1</v>
      </c>
      <c r="H289" s="15"/>
      <c r="I289" s="69">
        <v>400</v>
      </c>
      <c r="J289" s="69">
        <v>400</v>
      </c>
      <c r="K289" s="70">
        <v>1</v>
      </c>
      <c r="L289" s="70">
        <v>0</v>
      </c>
    </row>
    <row r="290" spans="1:12" ht="56.25" x14ac:dyDescent="0.25">
      <c r="A290" s="8" t="s">
        <v>842</v>
      </c>
      <c r="B290" s="9" t="s">
        <v>873</v>
      </c>
      <c r="C290" s="9" t="s">
        <v>86</v>
      </c>
      <c r="D290" s="42" t="s">
        <v>874</v>
      </c>
      <c r="E290" s="10" t="s">
        <v>875</v>
      </c>
      <c r="F290" s="11" t="s">
        <v>18</v>
      </c>
      <c r="G290" s="11">
        <v>1</v>
      </c>
      <c r="H290" s="15"/>
      <c r="I290" s="69">
        <v>10962859.129999999</v>
      </c>
      <c r="J290" s="69">
        <v>10096562.18</v>
      </c>
      <c r="K290" s="70">
        <v>1</v>
      </c>
      <c r="L290" s="70">
        <v>0</v>
      </c>
    </row>
    <row r="291" spans="1:12" ht="37.5" x14ac:dyDescent="0.25">
      <c r="A291" s="8" t="s">
        <v>842</v>
      </c>
      <c r="B291" s="9" t="s">
        <v>876</v>
      </c>
      <c r="C291" s="9" t="s">
        <v>86</v>
      </c>
      <c r="D291" s="42" t="s">
        <v>877</v>
      </c>
      <c r="E291" s="10" t="s">
        <v>878</v>
      </c>
      <c r="F291" s="11" t="s">
        <v>18</v>
      </c>
      <c r="G291" s="11">
        <v>1</v>
      </c>
      <c r="H291" s="15"/>
      <c r="I291" s="69">
        <v>5778</v>
      </c>
      <c r="J291" s="69">
        <v>0</v>
      </c>
      <c r="K291" s="70">
        <v>1</v>
      </c>
      <c r="L291" s="70">
        <v>0</v>
      </c>
    </row>
    <row r="292" spans="1:12" ht="37.5" x14ac:dyDescent="0.25">
      <c r="A292" s="8" t="s">
        <v>842</v>
      </c>
      <c r="B292" s="9" t="s">
        <v>879</v>
      </c>
      <c r="C292" s="9" t="s">
        <v>86</v>
      </c>
      <c r="D292" s="42" t="s">
        <v>880</v>
      </c>
      <c r="E292" s="10" t="s">
        <v>881</v>
      </c>
      <c r="F292" s="11" t="s">
        <v>18</v>
      </c>
      <c r="G292" s="11">
        <v>1</v>
      </c>
      <c r="H292" s="15"/>
      <c r="I292" s="69">
        <v>386477.8</v>
      </c>
      <c r="J292" s="69">
        <v>364011.84</v>
      </c>
      <c r="K292" s="70">
        <v>1</v>
      </c>
      <c r="L292" s="70">
        <v>0</v>
      </c>
    </row>
    <row r="293" spans="1:12" ht="37.5" x14ac:dyDescent="0.25">
      <c r="A293" s="8" t="s">
        <v>842</v>
      </c>
      <c r="B293" s="9" t="s">
        <v>882</v>
      </c>
      <c r="C293" s="9" t="s">
        <v>86</v>
      </c>
      <c r="D293" s="42" t="s">
        <v>883</v>
      </c>
      <c r="E293" s="10" t="s">
        <v>884</v>
      </c>
      <c r="F293" s="11" t="s">
        <v>18</v>
      </c>
      <c r="G293" s="11">
        <v>1</v>
      </c>
      <c r="H293" s="15"/>
      <c r="I293" s="69" t="s">
        <v>19</v>
      </c>
      <c r="J293" s="69" t="s">
        <v>19</v>
      </c>
      <c r="K293" s="70" t="s">
        <v>19</v>
      </c>
      <c r="L293" s="70" t="s">
        <v>19</v>
      </c>
    </row>
    <row r="294" spans="1:12" ht="37.5" x14ac:dyDescent="0.25">
      <c r="A294" s="8" t="s">
        <v>842</v>
      </c>
      <c r="B294" s="9" t="s">
        <v>885</v>
      </c>
      <c r="C294" s="9" t="s">
        <v>86</v>
      </c>
      <c r="D294" s="42" t="s">
        <v>886</v>
      </c>
      <c r="E294" s="10" t="s">
        <v>887</v>
      </c>
      <c r="F294" s="11" t="s">
        <v>18</v>
      </c>
      <c r="G294" s="11">
        <v>1</v>
      </c>
      <c r="H294" s="15"/>
      <c r="I294" s="69" t="s">
        <v>19</v>
      </c>
      <c r="J294" s="69" t="s">
        <v>19</v>
      </c>
      <c r="K294" s="70" t="s">
        <v>19</v>
      </c>
      <c r="L294" s="70" t="s">
        <v>19</v>
      </c>
    </row>
    <row r="295" spans="1:12" ht="37.5" x14ac:dyDescent="0.25">
      <c r="A295" s="8" t="s">
        <v>842</v>
      </c>
      <c r="B295" s="9" t="s">
        <v>888</v>
      </c>
      <c r="C295" s="9" t="s">
        <v>86</v>
      </c>
      <c r="D295" s="42" t="s">
        <v>889</v>
      </c>
      <c r="E295" s="10" t="s">
        <v>890</v>
      </c>
      <c r="F295" s="11" t="s">
        <v>18</v>
      </c>
      <c r="G295" s="11">
        <v>1</v>
      </c>
      <c r="H295" s="15"/>
      <c r="I295" s="69">
        <v>157752.22</v>
      </c>
      <c r="J295" s="69">
        <v>118599.65999999999</v>
      </c>
      <c r="K295" s="70">
        <v>1</v>
      </c>
      <c r="L295" s="70">
        <v>0</v>
      </c>
    </row>
    <row r="296" spans="1:12" ht="56.25" x14ac:dyDescent="0.25">
      <c r="A296" s="8" t="s">
        <v>842</v>
      </c>
      <c r="B296" s="9" t="s">
        <v>891</v>
      </c>
      <c r="C296" s="9" t="s">
        <v>86</v>
      </c>
      <c r="D296" s="42" t="s">
        <v>892</v>
      </c>
      <c r="E296" s="10" t="s">
        <v>893</v>
      </c>
      <c r="F296" s="11" t="s">
        <v>18</v>
      </c>
      <c r="G296" s="11">
        <v>1</v>
      </c>
      <c r="H296" s="15"/>
      <c r="I296" s="69" t="s">
        <v>19</v>
      </c>
      <c r="J296" s="69" t="s">
        <v>19</v>
      </c>
      <c r="K296" s="70" t="s">
        <v>19</v>
      </c>
      <c r="L296" s="70" t="s">
        <v>19</v>
      </c>
    </row>
    <row r="297" spans="1:12" ht="18.75" x14ac:dyDescent="0.25">
      <c r="A297" s="51" t="s">
        <v>894</v>
      </c>
      <c r="B297" s="52"/>
      <c r="C297" s="52"/>
      <c r="D297" s="52"/>
      <c r="E297" s="53"/>
      <c r="F297" s="22"/>
      <c r="G297" s="19">
        <f>SUM(G280:G296)</f>
        <v>17</v>
      </c>
      <c r="H297" s="19">
        <f>SUM(H280:H296)</f>
        <v>0</v>
      </c>
      <c r="I297" s="20">
        <f t="shared" ref="I297:J297" si="1">SUM(I280:I296)</f>
        <v>17165807.059999999</v>
      </c>
      <c r="J297" s="20">
        <f t="shared" si="1"/>
        <v>16091184.559999999</v>
      </c>
      <c r="K297" s="21">
        <f>AVERAGE(K280:K296)</f>
        <v>0.90923613128085978</v>
      </c>
      <c r="L297" s="21">
        <v>-9.0763868719140217E-2</v>
      </c>
    </row>
    <row r="298" spans="1:12" ht="56.25" x14ac:dyDescent="0.25">
      <c r="A298" s="8" t="s">
        <v>895</v>
      </c>
      <c r="B298" s="9" t="s">
        <v>896</v>
      </c>
      <c r="C298" s="9" t="s">
        <v>118</v>
      </c>
      <c r="D298" s="42" t="s">
        <v>897</v>
      </c>
      <c r="E298" s="10" t="s">
        <v>898</v>
      </c>
      <c r="F298" s="11" t="s">
        <v>18</v>
      </c>
      <c r="G298" s="11">
        <v>1</v>
      </c>
      <c r="H298" s="15"/>
      <c r="I298" s="69">
        <v>65700</v>
      </c>
      <c r="J298" s="69">
        <v>22326.53</v>
      </c>
      <c r="K298" s="70">
        <v>1</v>
      </c>
      <c r="L298" s="70">
        <v>0</v>
      </c>
    </row>
    <row r="299" spans="1:12" ht="37.5" x14ac:dyDescent="0.25">
      <c r="A299" s="8" t="s">
        <v>895</v>
      </c>
      <c r="B299" s="9" t="s">
        <v>899</v>
      </c>
      <c r="C299" s="9" t="s">
        <v>118</v>
      </c>
      <c r="D299" s="42" t="s">
        <v>900</v>
      </c>
      <c r="E299" s="10" t="s">
        <v>901</v>
      </c>
      <c r="F299" s="11" t="s">
        <v>18</v>
      </c>
      <c r="G299" s="11">
        <v>1</v>
      </c>
      <c r="H299" s="15"/>
      <c r="I299" s="69">
        <v>87491.86</v>
      </c>
      <c r="J299" s="69">
        <v>82881.5</v>
      </c>
      <c r="K299" s="70">
        <v>1</v>
      </c>
      <c r="L299" s="70">
        <v>0</v>
      </c>
    </row>
    <row r="300" spans="1:12" ht="56.25" x14ac:dyDescent="0.25">
      <c r="A300" s="8" t="s">
        <v>895</v>
      </c>
      <c r="B300" s="9" t="s">
        <v>902</v>
      </c>
      <c r="C300" s="9" t="s">
        <v>118</v>
      </c>
      <c r="D300" s="42" t="s">
        <v>903</v>
      </c>
      <c r="E300" s="10" t="s">
        <v>904</v>
      </c>
      <c r="F300" s="11" t="s">
        <v>18</v>
      </c>
      <c r="G300" s="11">
        <v>1</v>
      </c>
      <c r="H300" s="15"/>
      <c r="I300" s="69">
        <v>4133650.77</v>
      </c>
      <c r="J300" s="69">
        <v>4834700.3599999994</v>
      </c>
      <c r="K300" s="70">
        <v>0.85499626909660242</v>
      </c>
      <c r="L300" s="70">
        <v>-0.12396381940204571</v>
      </c>
    </row>
    <row r="301" spans="1:12" ht="56.25" x14ac:dyDescent="0.25">
      <c r="A301" s="8" t="s">
        <v>895</v>
      </c>
      <c r="B301" s="9" t="s">
        <v>905</v>
      </c>
      <c r="C301" s="9" t="s">
        <v>118</v>
      </c>
      <c r="D301" s="42" t="s">
        <v>906</v>
      </c>
      <c r="E301" s="10" t="s">
        <v>907</v>
      </c>
      <c r="F301" s="11" t="s">
        <v>18</v>
      </c>
      <c r="G301" s="11">
        <v>1</v>
      </c>
      <c r="H301" s="15"/>
      <c r="I301" s="69">
        <v>2169135.8199999998</v>
      </c>
      <c r="J301" s="69">
        <v>2189616.7999999998</v>
      </c>
      <c r="K301" s="70">
        <v>0.99064631765704392</v>
      </c>
      <c r="L301" s="70">
        <v>-1.876232090840646E-3</v>
      </c>
    </row>
    <row r="302" spans="1:12" ht="37.5" x14ac:dyDescent="0.25">
      <c r="A302" s="8" t="s">
        <v>895</v>
      </c>
      <c r="B302" s="9" t="s">
        <v>908</v>
      </c>
      <c r="C302" s="9" t="s">
        <v>118</v>
      </c>
      <c r="D302" s="42" t="s">
        <v>909</v>
      </c>
      <c r="E302" s="10" t="s">
        <v>910</v>
      </c>
      <c r="F302" s="11" t="s">
        <v>18</v>
      </c>
      <c r="G302" s="11">
        <v>1</v>
      </c>
      <c r="H302" s="15"/>
      <c r="I302" s="69">
        <v>33400</v>
      </c>
      <c r="J302" s="69">
        <v>47742.45</v>
      </c>
      <c r="K302" s="70">
        <v>0.69958705512599384</v>
      </c>
      <c r="L302" s="70">
        <v>-0.30041294487400616</v>
      </c>
    </row>
    <row r="303" spans="1:12" ht="75" x14ac:dyDescent="0.25">
      <c r="A303" s="8" t="s">
        <v>895</v>
      </c>
      <c r="B303" s="9" t="s">
        <v>911</v>
      </c>
      <c r="C303" s="9" t="s">
        <v>118</v>
      </c>
      <c r="D303" s="42" t="s">
        <v>912</v>
      </c>
      <c r="E303" s="10" t="s">
        <v>913</v>
      </c>
      <c r="F303" s="11" t="s">
        <v>18</v>
      </c>
      <c r="G303" s="11">
        <v>1</v>
      </c>
      <c r="H303" s="15"/>
      <c r="I303" s="69" t="s">
        <v>19</v>
      </c>
      <c r="J303" s="69" t="s">
        <v>19</v>
      </c>
      <c r="K303" s="70" t="s">
        <v>19</v>
      </c>
      <c r="L303" s="70" t="s">
        <v>19</v>
      </c>
    </row>
    <row r="304" spans="1:12" ht="75" x14ac:dyDescent="0.25">
      <c r="A304" s="8" t="s">
        <v>895</v>
      </c>
      <c r="B304" s="9" t="s">
        <v>914</v>
      </c>
      <c r="C304" s="9" t="s">
        <v>118</v>
      </c>
      <c r="D304" s="42" t="s">
        <v>915</v>
      </c>
      <c r="E304" s="10" t="s">
        <v>916</v>
      </c>
      <c r="F304" s="11" t="s">
        <v>18</v>
      </c>
      <c r="G304" s="11">
        <v>1</v>
      </c>
      <c r="H304" s="15"/>
      <c r="I304" s="69">
        <v>0</v>
      </c>
      <c r="J304" s="69">
        <v>97.35</v>
      </c>
      <c r="K304" s="70">
        <v>0</v>
      </c>
      <c r="L304" s="70">
        <v>0</v>
      </c>
    </row>
    <row r="305" spans="1:12" ht="75" x14ac:dyDescent="0.25">
      <c r="A305" s="8" t="s">
        <v>895</v>
      </c>
      <c r="B305" s="9" t="s">
        <v>917</v>
      </c>
      <c r="C305" s="9" t="s">
        <v>118</v>
      </c>
      <c r="D305" s="42" t="s">
        <v>918</v>
      </c>
      <c r="E305" s="10" t="s">
        <v>919</v>
      </c>
      <c r="F305" s="11" t="s">
        <v>18</v>
      </c>
      <c r="G305" s="11">
        <v>1</v>
      </c>
      <c r="H305" s="15"/>
      <c r="I305" s="69">
        <v>500000</v>
      </c>
      <c r="J305" s="69">
        <v>0</v>
      </c>
      <c r="K305" s="70">
        <v>1</v>
      </c>
      <c r="L305" s="70">
        <v>0</v>
      </c>
    </row>
    <row r="306" spans="1:12" ht="75" x14ac:dyDescent="0.25">
      <c r="A306" s="8" t="s">
        <v>895</v>
      </c>
      <c r="B306" s="9" t="s">
        <v>920</v>
      </c>
      <c r="C306" s="9" t="s">
        <v>118</v>
      </c>
      <c r="D306" s="42" t="s">
        <v>921</v>
      </c>
      <c r="E306" s="10" t="s">
        <v>922</v>
      </c>
      <c r="F306" s="11" t="s">
        <v>18</v>
      </c>
      <c r="G306" s="11">
        <v>1</v>
      </c>
      <c r="H306" s="15"/>
      <c r="I306" s="69" t="s">
        <v>19</v>
      </c>
      <c r="J306" s="69" t="s">
        <v>19</v>
      </c>
      <c r="K306" s="70" t="s">
        <v>19</v>
      </c>
      <c r="L306" s="70" t="s">
        <v>19</v>
      </c>
    </row>
    <row r="307" spans="1:12" ht="56.25" x14ac:dyDescent="0.25">
      <c r="A307" s="8" t="s">
        <v>895</v>
      </c>
      <c r="B307" s="9" t="s">
        <v>923</v>
      </c>
      <c r="C307" s="9" t="s">
        <v>118</v>
      </c>
      <c r="D307" s="42" t="s">
        <v>924</v>
      </c>
      <c r="E307" s="10" t="s">
        <v>925</v>
      </c>
      <c r="F307" s="11" t="s">
        <v>18</v>
      </c>
      <c r="G307" s="11">
        <v>1</v>
      </c>
      <c r="H307" s="15"/>
      <c r="I307" s="69" t="s">
        <v>19</v>
      </c>
      <c r="J307" s="69" t="s">
        <v>19</v>
      </c>
      <c r="K307" s="70" t="s">
        <v>19</v>
      </c>
      <c r="L307" s="70" t="s">
        <v>19</v>
      </c>
    </row>
    <row r="308" spans="1:12" ht="56.25" x14ac:dyDescent="0.25">
      <c r="A308" s="8" t="s">
        <v>895</v>
      </c>
      <c r="B308" s="9" t="s">
        <v>926</v>
      </c>
      <c r="C308" s="9" t="s">
        <v>118</v>
      </c>
      <c r="D308" s="42" t="s">
        <v>927</v>
      </c>
      <c r="E308" s="10" t="s">
        <v>928</v>
      </c>
      <c r="F308" s="11" t="s">
        <v>18</v>
      </c>
      <c r="G308" s="11">
        <v>1</v>
      </c>
      <c r="H308" s="15"/>
      <c r="I308" s="69">
        <v>594868.12</v>
      </c>
      <c r="J308" s="69">
        <v>4149308.3000000007</v>
      </c>
      <c r="K308" s="70">
        <v>0.14336561108269538</v>
      </c>
      <c r="L308" s="70">
        <v>-9.0518559060986381E-3</v>
      </c>
    </row>
    <row r="309" spans="1:12" ht="37.5" x14ac:dyDescent="0.25">
      <c r="A309" s="8" t="s">
        <v>895</v>
      </c>
      <c r="B309" s="9" t="s">
        <v>929</v>
      </c>
      <c r="C309" s="9" t="s">
        <v>118</v>
      </c>
      <c r="D309" s="42" t="s">
        <v>930</v>
      </c>
      <c r="E309" s="10" t="s">
        <v>931</v>
      </c>
      <c r="F309" s="11" t="s">
        <v>18</v>
      </c>
      <c r="G309" s="11">
        <v>1</v>
      </c>
      <c r="H309" s="15"/>
      <c r="I309" s="69">
        <v>6027.26</v>
      </c>
      <c r="J309" s="69">
        <v>4027.26</v>
      </c>
      <c r="K309" s="70">
        <v>1</v>
      </c>
      <c r="L309" s="70">
        <v>0</v>
      </c>
    </row>
    <row r="310" spans="1:12" ht="75" x14ac:dyDescent="0.25">
      <c r="A310" s="8" t="s">
        <v>895</v>
      </c>
      <c r="B310" s="9" t="s">
        <v>932</v>
      </c>
      <c r="C310" s="9" t="s">
        <v>118</v>
      </c>
      <c r="D310" s="42" t="s">
        <v>933</v>
      </c>
      <c r="E310" s="10" t="s">
        <v>934</v>
      </c>
      <c r="F310" s="11" t="s">
        <v>18</v>
      </c>
      <c r="G310" s="11">
        <v>1</v>
      </c>
      <c r="H310" s="15"/>
      <c r="I310" s="69" t="s">
        <v>19</v>
      </c>
      <c r="J310" s="69" t="s">
        <v>19</v>
      </c>
      <c r="K310" s="70" t="s">
        <v>19</v>
      </c>
      <c r="L310" s="70" t="s">
        <v>19</v>
      </c>
    </row>
    <row r="311" spans="1:12" ht="56.25" x14ac:dyDescent="0.25">
      <c r="A311" s="8" t="s">
        <v>895</v>
      </c>
      <c r="B311" s="9" t="s">
        <v>935</v>
      </c>
      <c r="C311" s="9" t="s">
        <v>118</v>
      </c>
      <c r="D311" s="42" t="s">
        <v>936</v>
      </c>
      <c r="E311" s="10" t="s">
        <v>937</v>
      </c>
      <c r="F311" s="11" t="s">
        <v>18</v>
      </c>
      <c r="G311" s="11">
        <v>1</v>
      </c>
      <c r="H311" s="15"/>
      <c r="I311" s="69">
        <v>5062480.8099999996</v>
      </c>
      <c r="J311" s="69">
        <v>8862798.1199999992</v>
      </c>
      <c r="K311" s="70">
        <v>0.57120570066646181</v>
      </c>
      <c r="L311" s="70">
        <v>-0.1009626887739854</v>
      </c>
    </row>
    <row r="312" spans="1:12" ht="56.25" x14ac:dyDescent="0.25">
      <c r="A312" s="8" t="s">
        <v>895</v>
      </c>
      <c r="B312" s="9" t="s">
        <v>938</v>
      </c>
      <c r="C312" s="9" t="s">
        <v>118</v>
      </c>
      <c r="D312" s="42" t="s">
        <v>939</v>
      </c>
      <c r="E312" s="10" t="s">
        <v>940</v>
      </c>
      <c r="F312" s="11" t="s">
        <v>18</v>
      </c>
      <c r="G312" s="11">
        <v>1</v>
      </c>
      <c r="H312" s="15"/>
      <c r="I312" s="69">
        <v>488360.2</v>
      </c>
      <c r="J312" s="69">
        <v>275224.88</v>
      </c>
      <c r="K312" s="70">
        <v>1</v>
      </c>
      <c r="L312" s="70">
        <v>0</v>
      </c>
    </row>
    <row r="313" spans="1:12" ht="75" x14ac:dyDescent="0.25">
      <c r="A313" s="8" t="s">
        <v>895</v>
      </c>
      <c r="B313" s="9" t="s">
        <v>941</v>
      </c>
      <c r="C313" s="9" t="s">
        <v>118</v>
      </c>
      <c r="D313" s="42" t="s">
        <v>942</v>
      </c>
      <c r="E313" s="10" t="s">
        <v>943</v>
      </c>
      <c r="F313" s="11" t="s">
        <v>18</v>
      </c>
      <c r="G313" s="11">
        <v>1</v>
      </c>
      <c r="H313" s="15"/>
      <c r="I313" s="69">
        <v>0</v>
      </c>
      <c r="J313" s="69">
        <v>8307.2000000000007</v>
      </c>
      <c r="K313" s="70">
        <v>0</v>
      </c>
      <c r="L313" s="70">
        <v>0</v>
      </c>
    </row>
    <row r="314" spans="1:12" ht="75" x14ac:dyDescent="0.25">
      <c r="A314" s="8" t="s">
        <v>895</v>
      </c>
      <c r="B314" s="9" t="s">
        <v>944</v>
      </c>
      <c r="C314" s="9" t="s">
        <v>118</v>
      </c>
      <c r="D314" s="42" t="s">
        <v>945</v>
      </c>
      <c r="E314" s="10" t="s">
        <v>946</v>
      </c>
      <c r="F314" s="11" t="s">
        <v>18</v>
      </c>
      <c r="G314" s="11">
        <v>1</v>
      </c>
      <c r="H314" s="15"/>
      <c r="I314" s="69" t="s">
        <v>19</v>
      </c>
      <c r="J314" s="69" t="s">
        <v>19</v>
      </c>
      <c r="K314" s="70" t="s">
        <v>19</v>
      </c>
      <c r="L314" s="70" t="s">
        <v>19</v>
      </c>
    </row>
    <row r="315" spans="1:12" ht="75" x14ac:dyDescent="0.25">
      <c r="A315" s="8" t="s">
        <v>895</v>
      </c>
      <c r="B315" s="9" t="s">
        <v>947</v>
      </c>
      <c r="C315" s="9" t="s">
        <v>118</v>
      </c>
      <c r="D315" s="42" t="s">
        <v>948</v>
      </c>
      <c r="E315" s="10" t="s">
        <v>949</v>
      </c>
      <c r="F315" s="11" t="s">
        <v>18</v>
      </c>
      <c r="G315" s="11">
        <v>1</v>
      </c>
      <c r="H315" s="15"/>
      <c r="I315" s="69" t="s">
        <v>19</v>
      </c>
      <c r="J315" s="69" t="s">
        <v>19</v>
      </c>
      <c r="K315" s="70" t="s">
        <v>19</v>
      </c>
      <c r="L315" s="70" t="s">
        <v>19</v>
      </c>
    </row>
    <row r="316" spans="1:12" ht="93.75" x14ac:dyDescent="0.25">
      <c r="A316" s="8" t="s">
        <v>895</v>
      </c>
      <c r="B316" s="9" t="s">
        <v>950</v>
      </c>
      <c r="C316" s="9" t="s">
        <v>118</v>
      </c>
      <c r="D316" s="42" t="s">
        <v>951</v>
      </c>
      <c r="E316" s="10" t="s">
        <v>952</v>
      </c>
      <c r="F316" s="11" t="s">
        <v>18</v>
      </c>
      <c r="G316" s="11">
        <v>1</v>
      </c>
      <c r="H316" s="15"/>
      <c r="I316" s="69">
        <v>935347</v>
      </c>
      <c r="J316" s="69">
        <v>926761</v>
      </c>
      <c r="K316" s="70">
        <v>1</v>
      </c>
      <c r="L316" s="70">
        <v>0.12978131278885474</v>
      </c>
    </row>
    <row r="317" spans="1:12" ht="18.75" x14ac:dyDescent="0.25">
      <c r="A317" s="51" t="s">
        <v>953</v>
      </c>
      <c r="B317" s="52"/>
      <c r="C317" s="52"/>
      <c r="D317" s="52"/>
      <c r="E317" s="53"/>
      <c r="F317" s="22"/>
      <c r="G317" s="19">
        <f>SUM(G298:G316)</f>
        <v>19</v>
      </c>
      <c r="H317" s="19">
        <f>SUM(H298:H316)</f>
        <v>0</v>
      </c>
      <c r="I317" s="20">
        <f>SUM(I298:I316)</f>
        <v>14076461.839999998</v>
      </c>
      <c r="J317" s="20">
        <f>SUM(J298:J316)</f>
        <v>21403791.749999996</v>
      </c>
      <c r="K317" s="21">
        <f>AVERAGE(K298:K316)</f>
        <v>0.71229238104836901</v>
      </c>
      <c r="L317" s="21">
        <v>-3.1268171404470912E-2</v>
      </c>
    </row>
    <row r="318" spans="1:12" ht="37.5" x14ac:dyDescent="0.25">
      <c r="A318" s="8" t="s">
        <v>954</v>
      </c>
      <c r="B318" s="9" t="s">
        <v>955</v>
      </c>
      <c r="C318" s="9" t="s">
        <v>53</v>
      </c>
      <c r="D318" s="42" t="s">
        <v>956</v>
      </c>
      <c r="E318" s="10" t="s">
        <v>957</v>
      </c>
      <c r="F318" s="11" t="s">
        <v>18</v>
      </c>
      <c r="G318" s="11">
        <v>1</v>
      </c>
      <c r="H318" s="15"/>
      <c r="I318" s="69" t="s">
        <v>19</v>
      </c>
      <c r="J318" s="69" t="s">
        <v>19</v>
      </c>
      <c r="K318" s="70" t="s">
        <v>19</v>
      </c>
      <c r="L318" s="70" t="s">
        <v>19</v>
      </c>
    </row>
    <row r="319" spans="1:12" ht="93.75" x14ac:dyDescent="0.25">
      <c r="A319" s="8" t="s">
        <v>954</v>
      </c>
      <c r="B319" s="9" t="s">
        <v>958</v>
      </c>
      <c r="C319" s="9" t="s">
        <v>53</v>
      </c>
      <c r="D319" s="42" t="s">
        <v>959</v>
      </c>
      <c r="E319" s="10" t="s">
        <v>960</v>
      </c>
      <c r="F319" s="11" t="s">
        <v>18</v>
      </c>
      <c r="G319" s="11">
        <v>1</v>
      </c>
      <c r="H319" s="15"/>
      <c r="I319" s="69">
        <v>250560.71</v>
      </c>
      <c r="J319" s="69">
        <v>0</v>
      </c>
      <c r="K319" s="70">
        <v>1</v>
      </c>
      <c r="L319" s="70">
        <v>0</v>
      </c>
    </row>
    <row r="320" spans="1:12" ht="56.25" x14ac:dyDescent="0.25">
      <c r="A320" s="8" t="s">
        <v>954</v>
      </c>
      <c r="B320" s="9" t="s">
        <v>961</v>
      </c>
      <c r="C320" s="9" t="s">
        <v>53</v>
      </c>
      <c r="D320" s="42" t="s">
        <v>962</v>
      </c>
      <c r="E320" s="10" t="s">
        <v>963</v>
      </c>
      <c r="F320" s="11" t="s">
        <v>18</v>
      </c>
      <c r="G320" s="11">
        <v>1</v>
      </c>
      <c r="H320" s="15"/>
      <c r="I320" s="69">
        <v>15602162.539999999</v>
      </c>
      <c r="J320" s="69">
        <v>15216945.970000001</v>
      </c>
      <c r="K320" s="70">
        <v>1</v>
      </c>
      <c r="L320" s="70">
        <v>0</v>
      </c>
    </row>
    <row r="321" spans="1:12" ht="37.5" x14ac:dyDescent="0.25">
      <c r="A321" s="8" t="s">
        <v>954</v>
      </c>
      <c r="B321" s="9" t="s">
        <v>964</v>
      </c>
      <c r="C321" s="9" t="s">
        <v>53</v>
      </c>
      <c r="D321" s="42" t="s">
        <v>965</v>
      </c>
      <c r="E321" s="10" t="s">
        <v>966</v>
      </c>
      <c r="F321" s="11" t="s">
        <v>18</v>
      </c>
      <c r="G321" s="11">
        <v>1</v>
      </c>
      <c r="H321" s="15"/>
      <c r="I321" s="69" t="s">
        <v>19</v>
      </c>
      <c r="J321" s="69" t="s">
        <v>19</v>
      </c>
      <c r="K321" s="70" t="s">
        <v>19</v>
      </c>
      <c r="L321" s="70" t="s">
        <v>19</v>
      </c>
    </row>
    <row r="322" spans="1:12" ht="37.5" x14ac:dyDescent="0.25">
      <c r="A322" s="8" t="s">
        <v>954</v>
      </c>
      <c r="B322" s="9" t="s">
        <v>967</v>
      </c>
      <c r="C322" s="9" t="s">
        <v>53</v>
      </c>
      <c r="D322" s="42" t="s">
        <v>968</v>
      </c>
      <c r="E322" s="10" t="s">
        <v>969</v>
      </c>
      <c r="F322" s="11" t="s">
        <v>18</v>
      </c>
      <c r="G322" s="11">
        <v>1</v>
      </c>
      <c r="H322" s="15"/>
      <c r="I322" s="69" t="s">
        <v>19</v>
      </c>
      <c r="J322" s="69" t="s">
        <v>19</v>
      </c>
      <c r="K322" s="70" t="s">
        <v>19</v>
      </c>
      <c r="L322" s="70" t="s">
        <v>19</v>
      </c>
    </row>
    <row r="323" spans="1:12" ht="37.5" x14ac:dyDescent="0.25">
      <c r="A323" s="8" t="s">
        <v>954</v>
      </c>
      <c r="B323" s="9" t="s">
        <v>970</v>
      </c>
      <c r="C323" s="9" t="s">
        <v>53</v>
      </c>
      <c r="D323" s="42" t="s">
        <v>971</v>
      </c>
      <c r="E323" s="10" t="s">
        <v>972</v>
      </c>
      <c r="F323" s="11" t="s">
        <v>18</v>
      </c>
      <c r="G323" s="11">
        <v>1</v>
      </c>
      <c r="H323" s="15"/>
      <c r="I323" s="69" t="s">
        <v>19</v>
      </c>
      <c r="J323" s="69" t="s">
        <v>19</v>
      </c>
      <c r="K323" s="70" t="s">
        <v>19</v>
      </c>
      <c r="L323" s="70" t="s">
        <v>19</v>
      </c>
    </row>
    <row r="324" spans="1:12" ht="37.5" x14ac:dyDescent="0.25">
      <c r="A324" s="8" t="s">
        <v>954</v>
      </c>
      <c r="B324" s="9" t="s">
        <v>973</v>
      </c>
      <c r="C324" s="9" t="s">
        <v>53</v>
      </c>
      <c r="D324" s="42" t="s">
        <v>974</v>
      </c>
      <c r="E324" s="10" t="s">
        <v>975</v>
      </c>
      <c r="F324" s="11" t="s">
        <v>18</v>
      </c>
      <c r="G324" s="11">
        <v>1</v>
      </c>
      <c r="H324" s="15"/>
      <c r="I324" s="69" t="s">
        <v>19</v>
      </c>
      <c r="J324" s="69" t="s">
        <v>19</v>
      </c>
      <c r="K324" s="70" t="s">
        <v>19</v>
      </c>
      <c r="L324" s="70" t="s">
        <v>19</v>
      </c>
    </row>
    <row r="325" spans="1:12" ht="37.5" x14ac:dyDescent="0.25">
      <c r="A325" s="8" t="s">
        <v>954</v>
      </c>
      <c r="B325" s="9" t="s">
        <v>976</v>
      </c>
      <c r="C325" s="9" t="s">
        <v>53</v>
      </c>
      <c r="D325" s="42" t="s">
        <v>977</v>
      </c>
      <c r="E325" s="10" t="s">
        <v>978</v>
      </c>
      <c r="F325" s="11" t="s">
        <v>18</v>
      </c>
      <c r="G325" s="11">
        <v>1</v>
      </c>
      <c r="H325" s="15"/>
      <c r="I325" s="69">
        <v>0</v>
      </c>
      <c r="J325" s="69">
        <v>41131.599999999999</v>
      </c>
      <c r="K325" s="70">
        <v>0</v>
      </c>
      <c r="L325" s="70">
        <v>0</v>
      </c>
    </row>
    <row r="326" spans="1:12" ht="56.25" x14ac:dyDescent="0.25">
      <c r="A326" s="8" t="s">
        <v>954</v>
      </c>
      <c r="B326" s="9" t="s">
        <v>979</v>
      </c>
      <c r="C326" s="9" t="s">
        <v>53</v>
      </c>
      <c r="D326" s="42" t="s">
        <v>980</v>
      </c>
      <c r="E326" s="10" t="s">
        <v>981</v>
      </c>
      <c r="F326" s="11" t="s">
        <v>18</v>
      </c>
      <c r="G326" s="11">
        <v>1</v>
      </c>
      <c r="H326" s="15"/>
      <c r="I326" s="69">
        <v>95030</v>
      </c>
      <c r="J326" s="69">
        <v>14560</v>
      </c>
      <c r="K326" s="70">
        <v>1</v>
      </c>
      <c r="L326" s="70">
        <v>0</v>
      </c>
    </row>
    <row r="327" spans="1:12" ht="37.5" x14ac:dyDescent="0.25">
      <c r="A327" s="8" t="s">
        <v>954</v>
      </c>
      <c r="B327" s="9" t="s">
        <v>982</v>
      </c>
      <c r="C327" s="9" t="s">
        <v>53</v>
      </c>
      <c r="D327" s="42" t="s">
        <v>983</v>
      </c>
      <c r="E327" s="10" t="s">
        <v>984</v>
      </c>
      <c r="F327" s="11" t="s">
        <v>18</v>
      </c>
      <c r="G327" s="11">
        <v>1</v>
      </c>
      <c r="H327" s="15"/>
      <c r="I327" s="69">
        <v>0</v>
      </c>
      <c r="J327" s="69">
        <v>42077.21</v>
      </c>
      <c r="K327" s="70">
        <v>0</v>
      </c>
      <c r="L327" s="70">
        <v>0</v>
      </c>
    </row>
    <row r="328" spans="1:12" ht="37.5" x14ac:dyDescent="0.25">
      <c r="A328" s="8" t="s">
        <v>954</v>
      </c>
      <c r="B328" s="9" t="s">
        <v>985</v>
      </c>
      <c r="C328" s="9" t="s">
        <v>53</v>
      </c>
      <c r="D328" s="42" t="s">
        <v>986</v>
      </c>
      <c r="E328" s="10" t="s">
        <v>987</v>
      </c>
      <c r="F328" s="11" t="s">
        <v>18</v>
      </c>
      <c r="G328" s="11">
        <v>1</v>
      </c>
      <c r="H328" s="15"/>
      <c r="I328" s="69">
        <v>0</v>
      </c>
      <c r="J328" s="69">
        <v>58628.08</v>
      </c>
      <c r="K328" s="70">
        <v>0</v>
      </c>
      <c r="L328" s="70">
        <v>0</v>
      </c>
    </row>
    <row r="329" spans="1:12" ht="37.5" x14ac:dyDescent="0.25">
      <c r="A329" s="8" t="s">
        <v>954</v>
      </c>
      <c r="B329" s="9" t="s">
        <v>988</v>
      </c>
      <c r="C329" s="9" t="s">
        <v>53</v>
      </c>
      <c r="D329" s="42" t="s">
        <v>989</v>
      </c>
      <c r="E329" s="10" t="s">
        <v>990</v>
      </c>
      <c r="F329" s="11" t="s">
        <v>18</v>
      </c>
      <c r="G329" s="11">
        <v>1</v>
      </c>
      <c r="H329" s="15"/>
      <c r="I329" s="69">
        <v>27000</v>
      </c>
      <c r="J329" s="69">
        <v>85150</v>
      </c>
      <c r="K329" s="70">
        <v>0.31708749266001174</v>
      </c>
      <c r="L329" s="70">
        <v>-4.4600384098193224E-2</v>
      </c>
    </row>
    <row r="330" spans="1:12" ht="37.5" x14ac:dyDescent="0.25">
      <c r="A330" s="8" t="s">
        <v>954</v>
      </c>
      <c r="B330" s="9" t="s">
        <v>991</v>
      </c>
      <c r="C330" s="9" t="s">
        <v>53</v>
      </c>
      <c r="D330" s="42" t="s">
        <v>992</v>
      </c>
      <c r="E330" s="10" t="s">
        <v>993</v>
      </c>
      <c r="F330" s="11" t="s">
        <v>18</v>
      </c>
      <c r="G330" s="11">
        <v>1</v>
      </c>
      <c r="H330" s="15"/>
      <c r="I330" s="69" t="s">
        <v>19</v>
      </c>
      <c r="J330" s="69" t="s">
        <v>19</v>
      </c>
      <c r="K330" s="70" t="s">
        <v>19</v>
      </c>
      <c r="L330" s="70" t="s">
        <v>19</v>
      </c>
    </row>
    <row r="331" spans="1:12" ht="37.5" x14ac:dyDescent="0.25">
      <c r="A331" s="8" t="s">
        <v>954</v>
      </c>
      <c r="B331" s="9" t="s">
        <v>994</v>
      </c>
      <c r="C331" s="9" t="s">
        <v>53</v>
      </c>
      <c r="D331" s="42" t="s">
        <v>995</v>
      </c>
      <c r="E331" s="10" t="s">
        <v>996</v>
      </c>
      <c r="F331" s="11" t="s">
        <v>18</v>
      </c>
      <c r="G331" s="11">
        <v>1</v>
      </c>
      <c r="H331" s="15"/>
      <c r="I331" s="69" t="s">
        <v>19</v>
      </c>
      <c r="J331" s="69" t="s">
        <v>19</v>
      </c>
      <c r="K331" s="70" t="s">
        <v>19</v>
      </c>
      <c r="L331" s="70" t="s">
        <v>19</v>
      </c>
    </row>
    <row r="332" spans="1:12" ht="37.5" x14ac:dyDescent="0.25">
      <c r="A332" s="8" t="s">
        <v>954</v>
      </c>
      <c r="B332" s="9" t="s">
        <v>997</v>
      </c>
      <c r="C332" s="9" t="s">
        <v>53</v>
      </c>
      <c r="D332" s="42" t="s">
        <v>998</v>
      </c>
      <c r="E332" s="10" t="s">
        <v>999</v>
      </c>
      <c r="F332" s="11" t="s">
        <v>18</v>
      </c>
      <c r="G332" s="11">
        <v>1</v>
      </c>
      <c r="H332" s="15"/>
      <c r="I332" s="69">
        <v>41895.599999999999</v>
      </c>
      <c r="J332" s="69">
        <v>59347.68</v>
      </c>
      <c r="K332" s="70">
        <v>0.70593492449915474</v>
      </c>
      <c r="L332" s="70">
        <v>-0.29406507550084526</v>
      </c>
    </row>
    <row r="333" spans="1:12" ht="37.5" x14ac:dyDescent="0.25">
      <c r="A333" s="8" t="s">
        <v>954</v>
      </c>
      <c r="B333" s="9" t="s">
        <v>1000</v>
      </c>
      <c r="C333" s="9" t="s">
        <v>53</v>
      </c>
      <c r="D333" s="42" t="s">
        <v>1001</v>
      </c>
      <c r="E333" s="10" t="s">
        <v>1002</v>
      </c>
      <c r="F333" s="11" t="s">
        <v>18</v>
      </c>
      <c r="G333" s="11">
        <v>1</v>
      </c>
      <c r="H333" s="15"/>
      <c r="I333" s="69">
        <v>0</v>
      </c>
      <c r="J333" s="69">
        <v>63200</v>
      </c>
      <c r="K333" s="70">
        <v>0</v>
      </c>
      <c r="L333" s="70">
        <v>0</v>
      </c>
    </row>
    <row r="334" spans="1:12" ht="37.5" x14ac:dyDescent="0.25">
      <c r="A334" s="8" t="s">
        <v>954</v>
      </c>
      <c r="B334" s="9" t="s">
        <v>1003</v>
      </c>
      <c r="C334" s="9" t="s">
        <v>53</v>
      </c>
      <c r="D334" s="42" t="s">
        <v>1004</v>
      </c>
      <c r="E334" s="10" t="s">
        <v>1005</v>
      </c>
      <c r="F334" s="11" t="s">
        <v>18</v>
      </c>
      <c r="G334" s="11">
        <v>1</v>
      </c>
      <c r="H334" s="15"/>
      <c r="I334" s="69">
        <v>0</v>
      </c>
      <c r="J334" s="69">
        <v>669487.4</v>
      </c>
      <c r="K334" s="70">
        <v>0</v>
      </c>
      <c r="L334" s="70">
        <v>0</v>
      </c>
    </row>
    <row r="335" spans="1:12" ht="56.25" x14ac:dyDescent="0.25">
      <c r="A335" s="8" t="s">
        <v>954</v>
      </c>
      <c r="B335" s="9" t="s">
        <v>1006</v>
      </c>
      <c r="C335" s="9" t="s">
        <v>53</v>
      </c>
      <c r="D335" s="42" t="s">
        <v>1007</v>
      </c>
      <c r="E335" s="10" t="s">
        <v>1008</v>
      </c>
      <c r="F335" s="11" t="s">
        <v>18</v>
      </c>
      <c r="G335" s="11">
        <v>1</v>
      </c>
      <c r="H335" s="15"/>
      <c r="I335" s="69" t="s">
        <v>19</v>
      </c>
      <c r="J335" s="69" t="s">
        <v>19</v>
      </c>
      <c r="K335" s="70" t="s">
        <v>19</v>
      </c>
      <c r="L335" s="70" t="s">
        <v>19</v>
      </c>
    </row>
    <row r="336" spans="1:12" ht="37.5" x14ac:dyDescent="0.25">
      <c r="A336" s="8" t="s">
        <v>954</v>
      </c>
      <c r="B336" s="9" t="s">
        <v>1009</v>
      </c>
      <c r="C336" s="9" t="s">
        <v>53</v>
      </c>
      <c r="D336" s="42" t="s">
        <v>1010</v>
      </c>
      <c r="E336" s="10" t="s">
        <v>1011</v>
      </c>
      <c r="F336" s="11" t="s">
        <v>18</v>
      </c>
      <c r="G336" s="11">
        <v>1</v>
      </c>
      <c r="H336" s="15"/>
      <c r="I336" s="69">
        <v>1000.18</v>
      </c>
      <c r="J336" s="69">
        <v>5400.7199999999993</v>
      </c>
      <c r="K336" s="70">
        <v>0.18519382600838408</v>
      </c>
      <c r="L336" s="70">
        <v>-1.8898300922235045E-2</v>
      </c>
    </row>
    <row r="337" spans="1:12" ht="37.5" x14ac:dyDescent="0.25">
      <c r="A337" s="8" t="s">
        <v>954</v>
      </c>
      <c r="B337" s="9" t="s">
        <v>1012</v>
      </c>
      <c r="C337" s="9" t="s">
        <v>53</v>
      </c>
      <c r="D337" s="42" t="s">
        <v>1013</v>
      </c>
      <c r="E337" s="10" t="s">
        <v>1014</v>
      </c>
      <c r="F337" s="11" t="s">
        <v>18</v>
      </c>
      <c r="G337" s="11">
        <v>1</v>
      </c>
      <c r="H337" s="15"/>
      <c r="I337" s="69">
        <v>300</v>
      </c>
      <c r="J337" s="69">
        <v>3380.48</v>
      </c>
      <c r="K337" s="70">
        <v>8.8744793638773189E-2</v>
      </c>
      <c r="L337" s="70">
        <v>0</v>
      </c>
    </row>
    <row r="338" spans="1:12" ht="37.5" x14ac:dyDescent="0.25">
      <c r="A338" s="8" t="s">
        <v>954</v>
      </c>
      <c r="B338" s="9" t="s">
        <v>1015</v>
      </c>
      <c r="C338" s="9" t="s">
        <v>53</v>
      </c>
      <c r="D338" s="43" t="s">
        <v>1016</v>
      </c>
      <c r="E338" s="10" t="s">
        <v>1017</v>
      </c>
      <c r="F338" s="11" t="s">
        <v>18</v>
      </c>
      <c r="G338" s="11">
        <v>1</v>
      </c>
      <c r="H338" s="15"/>
      <c r="I338" s="69">
        <v>2135213.37</v>
      </c>
      <c r="J338" s="69">
        <v>2390647.5699999998</v>
      </c>
      <c r="K338" s="70">
        <v>0.89315271593963985</v>
      </c>
      <c r="L338" s="70">
        <v>-5.8790247537024998E-3</v>
      </c>
    </row>
    <row r="339" spans="1:12" ht="18.75" x14ac:dyDescent="0.25">
      <c r="A339" s="51" t="s">
        <v>1018</v>
      </c>
      <c r="B339" s="52"/>
      <c r="C339" s="52"/>
      <c r="D339" s="52"/>
      <c r="E339" s="53"/>
      <c r="F339" s="24"/>
      <c r="G339" s="19">
        <f>SUM(G318:G338)</f>
        <v>21</v>
      </c>
      <c r="H339" s="19">
        <f>SUM(H318:H338)</f>
        <v>0</v>
      </c>
      <c r="I339" s="20">
        <f t="shared" ref="I339:J339" si="2">SUM(I318:I338)</f>
        <v>18153162.399999999</v>
      </c>
      <c r="J339" s="20">
        <f t="shared" si="2"/>
        <v>18649956.710000001</v>
      </c>
      <c r="K339" s="21">
        <f>AVERAGE(K318:K338)</f>
        <v>0.39923951944199726</v>
      </c>
      <c r="L339" s="21">
        <v>-2.7957137328844306E-2</v>
      </c>
    </row>
    <row r="340" spans="1:12" ht="56.25" x14ac:dyDescent="0.25">
      <c r="A340" s="8" t="s">
        <v>1019</v>
      </c>
      <c r="B340" s="9" t="s">
        <v>1020</v>
      </c>
      <c r="C340" s="9" t="s">
        <v>29</v>
      </c>
      <c r="D340" s="44" t="s">
        <v>1021</v>
      </c>
      <c r="E340" s="10" t="s">
        <v>1022</v>
      </c>
      <c r="F340" s="11" t="s">
        <v>18</v>
      </c>
      <c r="G340" s="11">
        <v>1</v>
      </c>
      <c r="H340" s="15"/>
      <c r="I340" s="69">
        <v>23324154.82</v>
      </c>
      <c r="J340" s="69">
        <v>51228775.849999994</v>
      </c>
      <c r="K340" s="70">
        <v>0.45529401070004299</v>
      </c>
      <c r="L340" s="70">
        <v>0.45529401070004299</v>
      </c>
    </row>
    <row r="341" spans="1:12" ht="56.25" x14ac:dyDescent="0.25">
      <c r="A341" s="8" t="s">
        <v>1019</v>
      </c>
      <c r="B341" s="9" t="s">
        <v>1023</v>
      </c>
      <c r="C341" s="9" t="s">
        <v>29</v>
      </c>
      <c r="D341" s="42" t="s">
        <v>1024</v>
      </c>
      <c r="E341" s="10" t="s">
        <v>1025</v>
      </c>
      <c r="F341" s="11" t="s">
        <v>18</v>
      </c>
      <c r="G341" s="11">
        <v>1</v>
      </c>
      <c r="H341" s="15"/>
      <c r="I341" s="69">
        <v>5000</v>
      </c>
      <c r="J341" s="69">
        <v>5000</v>
      </c>
      <c r="K341" s="70">
        <v>1</v>
      </c>
      <c r="L341" s="70">
        <v>1</v>
      </c>
    </row>
    <row r="342" spans="1:12" ht="56.25" x14ac:dyDescent="0.25">
      <c r="A342" s="8" t="s">
        <v>1019</v>
      </c>
      <c r="B342" s="9" t="s">
        <v>1026</v>
      </c>
      <c r="C342" s="9" t="s">
        <v>29</v>
      </c>
      <c r="D342" s="42" t="s">
        <v>1027</v>
      </c>
      <c r="E342" s="10" t="s">
        <v>1028</v>
      </c>
      <c r="F342" s="11" t="s">
        <v>18</v>
      </c>
      <c r="G342" s="11">
        <v>1</v>
      </c>
      <c r="H342" s="15"/>
      <c r="I342" s="69" t="s">
        <v>19</v>
      </c>
      <c r="J342" s="69" t="s">
        <v>19</v>
      </c>
      <c r="K342" s="70" t="s">
        <v>19</v>
      </c>
      <c r="L342" s="70" t="s">
        <v>19</v>
      </c>
    </row>
    <row r="343" spans="1:12" ht="37.5" x14ac:dyDescent="0.25">
      <c r="A343" s="8" t="s">
        <v>1019</v>
      </c>
      <c r="B343" s="9" t="s">
        <v>1029</v>
      </c>
      <c r="C343" s="9" t="s">
        <v>29</v>
      </c>
      <c r="D343" s="42" t="s">
        <v>1030</v>
      </c>
      <c r="E343" s="10" t="s">
        <v>1031</v>
      </c>
      <c r="F343" s="11" t="s">
        <v>18</v>
      </c>
      <c r="G343" s="11">
        <v>1</v>
      </c>
      <c r="H343" s="15"/>
      <c r="I343" s="69">
        <v>0</v>
      </c>
      <c r="J343" s="69">
        <v>469892.22</v>
      </c>
      <c r="K343" s="70">
        <v>0</v>
      </c>
      <c r="L343" s="70">
        <v>0</v>
      </c>
    </row>
    <row r="344" spans="1:12" ht="56.25" x14ac:dyDescent="0.25">
      <c r="A344" s="8" t="s">
        <v>1019</v>
      </c>
      <c r="B344" s="9" t="s">
        <v>1032</v>
      </c>
      <c r="C344" s="9" t="s">
        <v>29</v>
      </c>
      <c r="D344" s="42" t="s">
        <v>1033</v>
      </c>
      <c r="E344" s="10" t="s">
        <v>1034</v>
      </c>
      <c r="F344" s="11" t="s">
        <v>18</v>
      </c>
      <c r="G344" s="11">
        <v>1</v>
      </c>
      <c r="H344" s="15"/>
      <c r="I344" s="69" t="s">
        <v>19</v>
      </c>
      <c r="J344" s="69" t="s">
        <v>19</v>
      </c>
      <c r="K344" s="70" t="s">
        <v>19</v>
      </c>
      <c r="L344" s="70" t="s">
        <v>19</v>
      </c>
    </row>
    <row r="345" spans="1:12" ht="56.25" x14ac:dyDescent="0.25">
      <c r="A345" s="8" t="s">
        <v>1019</v>
      </c>
      <c r="B345" s="9" t="s">
        <v>1035</v>
      </c>
      <c r="C345" s="9" t="s">
        <v>29</v>
      </c>
      <c r="D345" s="43" t="s">
        <v>1036</v>
      </c>
      <c r="E345" s="10" t="s">
        <v>1037</v>
      </c>
      <c r="F345" s="11" t="s">
        <v>18</v>
      </c>
      <c r="G345" s="11">
        <v>1</v>
      </c>
      <c r="H345" s="15"/>
      <c r="I345" s="69" t="s">
        <v>19</v>
      </c>
      <c r="J345" s="69" t="s">
        <v>19</v>
      </c>
      <c r="K345" s="70" t="s">
        <v>19</v>
      </c>
      <c r="L345" s="70" t="s">
        <v>19</v>
      </c>
    </row>
    <row r="346" spans="1:12" ht="18.75" x14ac:dyDescent="0.25">
      <c r="A346" s="51" t="s">
        <v>1038</v>
      </c>
      <c r="B346" s="52"/>
      <c r="C346" s="52"/>
      <c r="D346" s="52"/>
      <c r="E346" s="53"/>
      <c r="F346" s="25"/>
      <c r="G346" s="19">
        <f>SUM(G340:G345)</f>
        <v>6</v>
      </c>
      <c r="H346" s="19">
        <f>SUM(H340:H345)</f>
        <v>0</v>
      </c>
      <c r="I346" s="20">
        <f t="shared" ref="I346:J346" si="3">SUM(I340:I345)</f>
        <v>23329154.82</v>
      </c>
      <c r="J346" s="20">
        <f t="shared" si="3"/>
        <v>51703668.069999993</v>
      </c>
      <c r="K346" s="21">
        <f>AVERAGE(K340:K345)</f>
        <v>0.48509800356668098</v>
      </c>
      <c r="L346" s="21">
        <v>0.48509800356668098</v>
      </c>
    </row>
    <row r="347" spans="1:12" ht="56.25" x14ac:dyDescent="0.25">
      <c r="A347" s="8" t="s">
        <v>1039</v>
      </c>
      <c r="B347" s="9" t="s">
        <v>1040</v>
      </c>
      <c r="C347" s="9" t="s">
        <v>29</v>
      </c>
      <c r="D347" s="44" t="s">
        <v>1041</v>
      </c>
      <c r="E347" s="10" t="s">
        <v>1042</v>
      </c>
      <c r="F347" s="11" t="s">
        <v>18</v>
      </c>
      <c r="G347" s="11">
        <v>1</v>
      </c>
      <c r="H347" s="15"/>
      <c r="I347" s="69" t="s">
        <v>19</v>
      </c>
      <c r="J347" s="69" t="s">
        <v>19</v>
      </c>
      <c r="K347" s="70" t="s">
        <v>19</v>
      </c>
      <c r="L347" s="70" t="s">
        <v>19</v>
      </c>
    </row>
    <row r="348" spans="1:12" ht="37.5" x14ac:dyDescent="0.25">
      <c r="A348" s="8" t="s">
        <v>1039</v>
      </c>
      <c r="B348" s="9" t="s">
        <v>1043</v>
      </c>
      <c r="C348" s="9" t="s">
        <v>29</v>
      </c>
      <c r="D348" s="42" t="s">
        <v>1044</v>
      </c>
      <c r="E348" s="10" t="s">
        <v>1045</v>
      </c>
      <c r="F348" s="11" t="s">
        <v>18</v>
      </c>
      <c r="G348" s="11">
        <v>1</v>
      </c>
      <c r="H348" s="15"/>
      <c r="I348" s="69" t="s">
        <v>19</v>
      </c>
      <c r="J348" s="69" t="s">
        <v>19</v>
      </c>
      <c r="K348" s="70" t="s">
        <v>19</v>
      </c>
      <c r="L348" s="70" t="s">
        <v>19</v>
      </c>
    </row>
    <row r="349" spans="1:12" ht="75" x14ac:dyDescent="0.25">
      <c r="A349" s="8" t="s">
        <v>1039</v>
      </c>
      <c r="B349" s="9" t="s">
        <v>1046</v>
      </c>
      <c r="C349" s="9" t="s">
        <v>29</v>
      </c>
      <c r="D349" s="42" t="s">
        <v>1047</v>
      </c>
      <c r="E349" s="10" t="s">
        <v>1048</v>
      </c>
      <c r="F349" s="11" t="s">
        <v>18</v>
      </c>
      <c r="G349" s="11">
        <v>1</v>
      </c>
      <c r="H349" s="15"/>
      <c r="I349" s="69">
        <v>2056777.8800000001</v>
      </c>
      <c r="J349" s="69">
        <v>3532905.7600000002</v>
      </c>
      <c r="K349" s="70">
        <v>0.58217739722556316</v>
      </c>
      <c r="L349" s="70">
        <v>-2.5311182151339318E-2</v>
      </c>
    </row>
    <row r="350" spans="1:12" ht="37.5" x14ac:dyDescent="0.25">
      <c r="A350" s="8" t="s">
        <v>1039</v>
      </c>
      <c r="B350" s="9" t="s">
        <v>1049</v>
      </c>
      <c r="C350" s="9" t="s">
        <v>29</v>
      </c>
      <c r="D350" s="42" t="s">
        <v>1050</v>
      </c>
      <c r="E350" s="10" t="s">
        <v>1051</v>
      </c>
      <c r="F350" s="11" t="s">
        <v>18</v>
      </c>
      <c r="G350" s="11">
        <v>1</v>
      </c>
      <c r="H350" s="15"/>
      <c r="I350" s="69">
        <v>9276218.4399999995</v>
      </c>
      <c r="J350" s="69">
        <v>10628465.720000001</v>
      </c>
      <c r="K350" s="70">
        <v>0.87277116795367515</v>
      </c>
      <c r="L350" s="70">
        <v>-4.6341214647548035E-2</v>
      </c>
    </row>
    <row r="351" spans="1:12" ht="37.5" x14ac:dyDescent="0.25">
      <c r="A351" s="8" t="s">
        <v>1039</v>
      </c>
      <c r="B351" s="9" t="s">
        <v>1052</v>
      </c>
      <c r="C351" s="9" t="s">
        <v>29</v>
      </c>
      <c r="D351" s="42" t="s">
        <v>1053</v>
      </c>
      <c r="E351" s="10" t="s">
        <v>1054</v>
      </c>
      <c r="F351" s="11" t="s">
        <v>18</v>
      </c>
      <c r="G351" s="11">
        <v>1</v>
      </c>
      <c r="H351" s="15"/>
      <c r="I351" s="69" t="s">
        <v>19</v>
      </c>
      <c r="J351" s="69" t="s">
        <v>19</v>
      </c>
      <c r="K351" s="70" t="s">
        <v>19</v>
      </c>
      <c r="L351" s="70" t="s">
        <v>19</v>
      </c>
    </row>
    <row r="352" spans="1:12" ht="37.5" x14ac:dyDescent="0.25">
      <c r="A352" s="8" t="s">
        <v>1039</v>
      </c>
      <c r="B352" s="9" t="s">
        <v>1055</v>
      </c>
      <c r="C352" s="9" t="s">
        <v>29</v>
      </c>
      <c r="D352" s="42" t="s">
        <v>1056</v>
      </c>
      <c r="E352" s="10" t="s">
        <v>1057</v>
      </c>
      <c r="F352" s="11" t="s">
        <v>18</v>
      </c>
      <c r="G352" s="11">
        <v>1</v>
      </c>
      <c r="H352" s="15"/>
      <c r="I352" s="69">
        <v>83400</v>
      </c>
      <c r="J352" s="69">
        <v>45094.04</v>
      </c>
      <c r="K352" s="70">
        <v>1</v>
      </c>
      <c r="L352" s="70">
        <v>0</v>
      </c>
    </row>
    <row r="353" spans="1:12" ht="56.25" x14ac:dyDescent="0.25">
      <c r="A353" s="8" t="s">
        <v>1039</v>
      </c>
      <c r="B353" s="9" t="s">
        <v>1058</v>
      </c>
      <c r="C353" s="9" t="s">
        <v>29</v>
      </c>
      <c r="D353" s="42" t="s">
        <v>1059</v>
      </c>
      <c r="E353" s="10" t="s">
        <v>1060</v>
      </c>
      <c r="F353" s="11" t="s">
        <v>18</v>
      </c>
      <c r="G353" s="11">
        <v>1</v>
      </c>
      <c r="H353" s="15"/>
      <c r="I353" s="69">
        <v>0</v>
      </c>
      <c r="J353" s="69">
        <v>797619.18</v>
      </c>
      <c r="K353" s="70">
        <v>0</v>
      </c>
      <c r="L353" s="70">
        <v>0</v>
      </c>
    </row>
    <row r="354" spans="1:12" ht="56.25" x14ac:dyDescent="0.25">
      <c r="A354" s="8" t="s">
        <v>1039</v>
      </c>
      <c r="B354" s="9" t="s">
        <v>1061</v>
      </c>
      <c r="C354" s="9" t="s">
        <v>29</v>
      </c>
      <c r="D354" s="42" t="s">
        <v>1062</v>
      </c>
      <c r="E354" s="10" t="s">
        <v>1063</v>
      </c>
      <c r="F354" s="11" t="s">
        <v>18</v>
      </c>
      <c r="G354" s="11">
        <v>1</v>
      </c>
      <c r="H354" s="15"/>
      <c r="I354" s="69" t="s">
        <v>19</v>
      </c>
      <c r="J354" s="69" t="s">
        <v>19</v>
      </c>
      <c r="K354" s="70" t="s">
        <v>19</v>
      </c>
      <c r="L354" s="70" t="s">
        <v>19</v>
      </c>
    </row>
    <row r="355" spans="1:12" ht="56.25" x14ac:dyDescent="0.25">
      <c r="A355" s="8" t="s">
        <v>1039</v>
      </c>
      <c r="B355" s="9" t="s">
        <v>1064</v>
      </c>
      <c r="C355" s="9" t="s">
        <v>29</v>
      </c>
      <c r="D355" s="42" t="s">
        <v>1065</v>
      </c>
      <c r="E355" s="10" t="s">
        <v>1066</v>
      </c>
      <c r="F355" s="11" t="s">
        <v>18</v>
      </c>
      <c r="G355" s="11">
        <v>1</v>
      </c>
      <c r="H355" s="15"/>
      <c r="I355" s="69">
        <v>13191740.529999999</v>
      </c>
      <c r="J355" s="69">
        <v>14254594.510000002</v>
      </c>
      <c r="K355" s="70">
        <v>0.9254377962660123</v>
      </c>
      <c r="L355" s="70">
        <v>0.47728444465753039</v>
      </c>
    </row>
    <row r="356" spans="1:12" ht="37.5" x14ac:dyDescent="0.25">
      <c r="A356" s="26" t="s">
        <v>1039</v>
      </c>
      <c r="B356" s="27" t="s">
        <v>1067</v>
      </c>
      <c r="C356" s="27" t="s">
        <v>29</v>
      </c>
      <c r="D356" s="47" t="s">
        <v>1068</v>
      </c>
      <c r="E356" s="10" t="s">
        <v>1069</v>
      </c>
      <c r="F356" s="17" t="s">
        <v>18</v>
      </c>
      <c r="G356" s="17">
        <v>1</v>
      </c>
      <c r="H356" s="28"/>
      <c r="I356" s="69">
        <v>13961109.610000001</v>
      </c>
      <c r="J356" s="69">
        <v>10567721.680000002</v>
      </c>
      <c r="K356" s="70">
        <v>1</v>
      </c>
      <c r="L356" s="70">
        <v>0</v>
      </c>
    </row>
    <row r="357" spans="1:12" ht="75" x14ac:dyDescent="0.25">
      <c r="A357" s="8" t="s">
        <v>1039</v>
      </c>
      <c r="B357" s="9" t="s">
        <v>1070</v>
      </c>
      <c r="C357" s="9" t="s">
        <v>29</v>
      </c>
      <c r="D357" s="42" t="s">
        <v>1071</v>
      </c>
      <c r="E357" s="10" t="s">
        <v>1072</v>
      </c>
      <c r="F357" s="11" t="s">
        <v>18</v>
      </c>
      <c r="G357" s="11">
        <v>1</v>
      </c>
      <c r="H357" s="15"/>
      <c r="I357" s="69" t="s">
        <v>19</v>
      </c>
      <c r="J357" s="69" t="s">
        <v>19</v>
      </c>
      <c r="K357" s="70" t="s">
        <v>19</v>
      </c>
      <c r="L357" s="70" t="s">
        <v>19</v>
      </c>
    </row>
    <row r="358" spans="1:12" ht="75" x14ac:dyDescent="0.25">
      <c r="A358" s="8" t="s">
        <v>1039</v>
      </c>
      <c r="B358" s="9" t="s">
        <v>1073</v>
      </c>
      <c r="C358" s="9" t="s">
        <v>29</v>
      </c>
      <c r="D358" s="42" t="s">
        <v>1074</v>
      </c>
      <c r="E358" s="10" t="s">
        <v>1075</v>
      </c>
      <c r="F358" s="11" t="s">
        <v>18</v>
      </c>
      <c r="G358" s="11">
        <v>1</v>
      </c>
      <c r="H358" s="15"/>
      <c r="I358" s="69" t="s">
        <v>19</v>
      </c>
      <c r="J358" s="69" t="s">
        <v>19</v>
      </c>
      <c r="K358" s="70" t="s">
        <v>19</v>
      </c>
      <c r="L358" s="70" t="s">
        <v>19</v>
      </c>
    </row>
    <row r="359" spans="1:12" ht="18.75" x14ac:dyDescent="0.25">
      <c r="A359" s="51" t="s">
        <v>1076</v>
      </c>
      <c r="B359" s="52"/>
      <c r="C359" s="52"/>
      <c r="D359" s="52"/>
      <c r="E359" s="53"/>
      <c r="F359" s="19"/>
      <c r="G359" s="19">
        <f>SUM(G347:G358)</f>
        <v>12</v>
      </c>
      <c r="H359" s="19">
        <f>SUM(H347:H358)</f>
        <v>0</v>
      </c>
      <c r="I359" s="20">
        <f t="shared" ref="I359:J359" si="4">SUM(I347:I358)</f>
        <v>38569246.460000001</v>
      </c>
      <c r="J359" s="20">
        <f t="shared" si="4"/>
        <v>39826400.890000001</v>
      </c>
      <c r="K359" s="21">
        <f>AVERAGE(K347:K358)</f>
        <v>0.73006439357420838</v>
      </c>
      <c r="L359" s="21">
        <v>6.7605341309773803E-2</v>
      </c>
    </row>
    <row r="360" spans="1:12" ht="75" x14ac:dyDescent="0.25">
      <c r="A360" s="8" t="s">
        <v>1077</v>
      </c>
      <c r="B360" s="9" t="s">
        <v>1078</v>
      </c>
      <c r="C360" s="9" t="s">
        <v>29</v>
      </c>
      <c r="D360" s="42" t="s">
        <v>1079</v>
      </c>
      <c r="E360" s="10" t="s">
        <v>1080</v>
      </c>
      <c r="F360" s="11" t="s">
        <v>18</v>
      </c>
      <c r="G360" s="11">
        <v>1</v>
      </c>
      <c r="H360" s="15"/>
      <c r="I360" s="69">
        <v>0</v>
      </c>
      <c r="J360" s="69">
        <v>1000</v>
      </c>
      <c r="K360" s="70">
        <v>0</v>
      </c>
      <c r="L360" s="70">
        <v>0</v>
      </c>
    </row>
    <row r="361" spans="1:12" ht="56.25" x14ac:dyDescent="0.25">
      <c r="A361" s="8" t="s">
        <v>1077</v>
      </c>
      <c r="B361" s="9" t="s">
        <v>1081</v>
      </c>
      <c r="C361" s="9" t="s">
        <v>29</v>
      </c>
      <c r="D361" s="42" t="s">
        <v>1082</v>
      </c>
      <c r="E361" s="10" t="s">
        <v>1083</v>
      </c>
      <c r="F361" s="11" t="s">
        <v>18</v>
      </c>
      <c r="G361" s="11">
        <v>1</v>
      </c>
      <c r="H361" s="15"/>
      <c r="I361" s="69" t="s">
        <v>19</v>
      </c>
      <c r="J361" s="69" t="s">
        <v>19</v>
      </c>
      <c r="K361" s="70" t="s">
        <v>19</v>
      </c>
      <c r="L361" s="70" t="s">
        <v>19</v>
      </c>
    </row>
    <row r="362" spans="1:12" ht="75" x14ac:dyDescent="0.25">
      <c r="A362" s="8" t="s">
        <v>1077</v>
      </c>
      <c r="B362" s="9" t="s">
        <v>1084</v>
      </c>
      <c r="C362" s="9" t="s">
        <v>29</v>
      </c>
      <c r="D362" s="42" t="s">
        <v>1085</v>
      </c>
      <c r="E362" s="10" t="s">
        <v>1086</v>
      </c>
      <c r="F362" s="11" t="s">
        <v>18</v>
      </c>
      <c r="G362" s="11">
        <v>1</v>
      </c>
      <c r="H362" s="15"/>
      <c r="I362" s="69">
        <v>0</v>
      </c>
      <c r="J362" s="69">
        <v>7422.52</v>
      </c>
      <c r="K362" s="70">
        <v>0</v>
      </c>
      <c r="L362" s="70">
        <v>0</v>
      </c>
    </row>
    <row r="363" spans="1:12" ht="37.5" x14ac:dyDescent="0.25">
      <c r="A363" s="8" t="s">
        <v>1077</v>
      </c>
      <c r="B363" s="9" t="s">
        <v>1087</v>
      </c>
      <c r="C363" s="9" t="s">
        <v>29</v>
      </c>
      <c r="D363" s="42" t="s">
        <v>1088</v>
      </c>
      <c r="E363" s="10" t="s">
        <v>1089</v>
      </c>
      <c r="F363" s="11" t="s">
        <v>18</v>
      </c>
      <c r="G363" s="11">
        <v>1</v>
      </c>
      <c r="H363" s="15"/>
      <c r="I363" s="69">
        <v>65100</v>
      </c>
      <c r="J363" s="69">
        <v>42833.72</v>
      </c>
      <c r="K363" s="70">
        <v>1</v>
      </c>
      <c r="L363" s="70">
        <v>0</v>
      </c>
    </row>
    <row r="364" spans="1:12" ht="37.5" x14ac:dyDescent="0.25">
      <c r="A364" s="8" t="s">
        <v>1077</v>
      </c>
      <c r="B364" s="9" t="s">
        <v>1090</v>
      </c>
      <c r="C364" s="9" t="s">
        <v>29</v>
      </c>
      <c r="D364" s="42" t="s">
        <v>1091</v>
      </c>
      <c r="E364" s="10" t="s">
        <v>1092</v>
      </c>
      <c r="F364" s="11" t="s">
        <v>18</v>
      </c>
      <c r="G364" s="11">
        <v>1</v>
      </c>
      <c r="H364" s="15"/>
      <c r="I364" s="69">
        <v>758498.79</v>
      </c>
      <c r="J364" s="69">
        <v>796714.79</v>
      </c>
      <c r="K364" s="70">
        <v>0.95203302300940085</v>
      </c>
      <c r="L364" s="70">
        <v>5.7238487165421792E-2</v>
      </c>
    </row>
    <row r="365" spans="1:12" ht="37.5" x14ac:dyDescent="0.25">
      <c r="A365" s="8" t="s">
        <v>1077</v>
      </c>
      <c r="B365" s="9" t="s">
        <v>1093</v>
      </c>
      <c r="C365" s="9" t="s">
        <v>29</v>
      </c>
      <c r="D365" s="42" t="s">
        <v>1094</v>
      </c>
      <c r="E365" s="10" t="s">
        <v>1095</v>
      </c>
      <c r="F365" s="11" t="s">
        <v>18</v>
      </c>
      <c r="G365" s="11">
        <v>1</v>
      </c>
      <c r="H365" s="15"/>
      <c r="I365" s="69">
        <v>44804.23</v>
      </c>
      <c r="J365" s="69">
        <v>77283.41</v>
      </c>
      <c r="K365" s="70">
        <v>0.57973929980574102</v>
      </c>
      <c r="L365" s="70">
        <v>-0.12328509864342063</v>
      </c>
    </row>
    <row r="366" spans="1:12" ht="37.5" x14ac:dyDescent="0.25">
      <c r="A366" s="8" t="s">
        <v>1077</v>
      </c>
      <c r="B366" s="9" t="s">
        <v>1096</v>
      </c>
      <c r="C366" s="9" t="s">
        <v>29</v>
      </c>
      <c r="D366" s="42" t="s">
        <v>1097</v>
      </c>
      <c r="E366" s="10" t="s">
        <v>1098</v>
      </c>
      <c r="F366" s="11" t="s">
        <v>18</v>
      </c>
      <c r="G366" s="11">
        <v>1</v>
      </c>
      <c r="H366" s="15"/>
      <c r="I366" s="69">
        <v>39050</v>
      </c>
      <c r="J366" s="69">
        <v>767948.52</v>
      </c>
      <c r="K366" s="70">
        <v>5.084976268982197E-2</v>
      </c>
      <c r="L366" s="70">
        <v>-1.0903438687857953E-2</v>
      </c>
    </row>
    <row r="367" spans="1:12" ht="37.5" x14ac:dyDescent="0.25">
      <c r="A367" s="8" t="s">
        <v>1077</v>
      </c>
      <c r="B367" s="9" t="s">
        <v>1099</v>
      </c>
      <c r="C367" s="9" t="s">
        <v>29</v>
      </c>
      <c r="D367" s="42" t="s">
        <v>1100</v>
      </c>
      <c r="E367" s="10" t="s">
        <v>1101</v>
      </c>
      <c r="F367" s="11" t="s">
        <v>18</v>
      </c>
      <c r="G367" s="11">
        <v>1</v>
      </c>
      <c r="H367" s="15"/>
      <c r="I367" s="69">
        <v>77615.360000000001</v>
      </c>
      <c r="J367" s="69">
        <v>83821.36</v>
      </c>
      <c r="K367" s="70">
        <v>0.92596159260598965</v>
      </c>
      <c r="L367" s="70">
        <v>0.20632030922685873</v>
      </c>
    </row>
    <row r="368" spans="1:12" ht="37.5" x14ac:dyDescent="0.25">
      <c r="A368" s="8" t="s">
        <v>1077</v>
      </c>
      <c r="B368" s="9" t="s">
        <v>1102</v>
      </c>
      <c r="C368" s="9" t="s">
        <v>29</v>
      </c>
      <c r="D368" s="42" t="s">
        <v>1103</v>
      </c>
      <c r="E368" s="10" t="s">
        <v>1104</v>
      </c>
      <c r="F368" s="11" t="s">
        <v>18</v>
      </c>
      <c r="G368" s="11">
        <v>1</v>
      </c>
      <c r="H368" s="15"/>
      <c r="I368" s="69">
        <v>0</v>
      </c>
      <c r="J368" s="69">
        <v>1309987.3500000001</v>
      </c>
      <c r="K368" s="70">
        <v>0</v>
      </c>
      <c r="L368" s="70">
        <v>0</v>
      </c>
    </row>
    <row r="369" spans="1:12" ht="37.5" x14ac:dyDescent="0.25">
      <c r="A369" s="8" t="s">
        <v>1077</v>
      </c>
      <c r="B369" s="9" t="s">
        <v>1105</v>
      </c>
      <c r="C369" s="9" t="s">
        <v>29</v>
      </c>
      <c r="D369" s="42" t="s">
        <v>1106</v>
      </c>
      <c r="E369" s="10" t="s">
        <v>1107</v>
      </c>
      <c r="F369" s="11" t="s">
        <v>18</v>
      </c>
      <c r="G369" s="11">
        <v>1</v>
      </c>
      <c r="H369" s="15"/>
      <c r="I369" s="69">
        <v>340748.06</v>
      </c>
      <c r="J369" s="69">
        <v>420237.01</v>
      </c>
      <c r="K369" s="70">
        <v>0.81084733588790758</v>
      </c>
      <c r="L369" s="70">
        <v>-0.18915266411209242</v>
      </c>
    </row>
    <row r="370" spans="1:12" ht="37.5" x14ac:dyDescent="0.25">
      <c r="A370" s="8" t="s">
        <v>1077</v>
      </c>
      <c r="B370" s="9" t="s">
        <v>1108</v>
      </c>
      <c r="C370" s="9" t="s">
        <v>29</v>
      </c>
      <c r="D370" s="42" t="s">
        <v>1109</v>
      </c>
      <c r="E370" s="10" t="s">
        <v>1110</v>
      </c>
      <c r="F370" s="11" t="s">
        <v>18</v>
      </c>
      <c r="G370" s="11">
        <v>1</v>
      </c>
      <c r="H370" s="15"/>
      <c r="I370" s="69">
        <v>0</v>
      </c>
      <c r="J370" s="69">
        <v>87289.600000000006</v>
      </c>
      <c r="K370" s="70">
        <v>0</v>
      </c>
      <c r="L370" s="70">
        <v>0</v>
      </c>
    </row>
    <row r="371" spans="1:12" ht="75" x14ac:dyDescent="0.25">
      <c r="A371" s="8" t="s">
        <v>1077</v>
      </c>
      <c r="B371" s="9" t="s">
        <v>1111</v>
      </c>
      <c r="C371" s="9" t="s">
        <v>29</v>
      </c>
      <c r="D371" s="42" t="s">
        <v>1112</v>
      </c>
      <c r="E371" s="10" t="s">
        <v>1113</v>
      </c>
      <c r="F371" s="11" t="s">
        <v>18</v>
      </c>
      <c r="G371" s="11">
        <v>1</v>
      </c>
      <c r="H371" s="15"/>
      <c r="I371" s="69" t="s">
        <v>19</v>
      </c>
      <c r="J371" s="69" t="s">
        <v>19</v>
      </c>
      <c r="K371" s="70" t="s">
        <v>19</v>
      </c>
      <c r="L371" s="70" t="s">
        <v>19</v>
      </c>
    </row>
    <row r="372" spans="1:12" ht="37.5" x14ac:dyDescent="0.25">
      <c r="A372" s="8" t="s">
        <v>1077</v>
      </c>
      <c r="B372" s="9" t="s">
        <v>1114</v>
      </c>
      <c r="C372" s="9" t="s">
        <v>29</v>
      </c>
      <c r="D372" s="42" t="s">
        <v>1115</v>
      </c>
      <c r="E372" s="10" t="s">
        <v>1116</v>
      </c>
      <c r="F372" s="11" t="s">
        <v>18</v>
      </c>
      <c r="G372" s="11">
        <v>1</v>
      </c>
      <c r="H372" s="15"/>
      <c r="I372" s="69">
        <v>113964.82</v>
      </c>
      <c r="J372" s="69">
        <v>138093.82</v>
      </c>
      <c r="K372" s="70">
        <v>0.82527096433424751</v>
      </c>
      <c r="L372" s="70">
        <v>-6.9866147418611524E-2</v>
      </c>
    </row>
    <row r="373" spans="1:12" ht="37.5" x14ac:dyDescent="0.25">
      <c r="A373" s="8" t="s">
        <v>1077</v>
      </c>
      <c r="B373" s="9" t="s">
        <v>1117</v>
      </c>
      <c r="C373" s="9" t="s">
        <v>29</v>
      </c>
      <c r="D373" s="42" t="s">
        <v>1118</v>
      </c>
      <c r="E373" s="10" t="s">
        <v>1119</v>
      </c>
      <c r="F373" s="11" t="s">
        <v>18</v>
      </c>
      <c r="G373" s="11">
        <v>1</v>
      </c>
      <c r="H373" s="15"/>
      <c r="I373" s="69">
        <v>629889.82000000007</v>
      </c>
      <c r="J373" s="69">
        <v>1315513.95</v>
      </c>
      <c r="K373" s="70">
        <v>0.47881652642299999</v>
      </c>
      <c r="L373" s="70">
        <v>7.3898416077958773E-3</v>
      </c>
    </row>
    <row r="374" spans="1:12" ht="75" x14ac:dyDescent="0.25">
      <c r="A374" s="8" t="s">
        <v>1077</v>
      </c>
      <c r="B374" s="9" t="s">
        <v>1120</v>
      </c>
      <c r="C374" s="9" t="s">
        <v>29</v>
      </c>
      <c r="D374" s="42" t="s">
        <v>1121</v>
      </c>
      <c r="E374" s="10" t="s">
        <v>1122</v>
      </c>
      <c r="F374" s="11" t="s">
        <v>18</v>
      </c>
      <c r="G374" s="11">
        <v>1</v>
      </c>
      <c r="H374" s="15"/>
      <c r="I374" s="69" t="s">
        <v>19</v>
      </c>
      <c r="J374" s="69" t="s">
        <v>19</v>
      </c>
      <c r="K374" s="70" t="s">
        <v>19</v>
      </c>
      <c r="L374" s="70" t="s">
        <v>19</v>
      </c>
    </row>
    <row r="375" spans="1:12" ht="37.5" x14ac:dyDescent="0.25">
      <c r="A375" s="8" t="s">
        <v>1077</v>
      </c>
      <c r="B375" s="9" t="s">
        <v>1123</v>
      </c>
      <c r="C375" s="9" t="s">
        <v>29</v>
      </c>
      <c r="D375" s="42" t="s">
        <v>1124</v>
      </c>
      <c r="E375" s="10" t="s">
        <v>1125</v>
      </c>
      <c r="F375" s="11" t="s">
        <v>18</v>
      </c>
      <c r="G375" s="11">
        <v>1</v>
      </c>
      <c r="H375" s="15"/>
      <c r="I375" s="69">
        <v>10530</v>
      </c>
      <c r="J375" s="69">
        <v>2025</v>
      </c>
      <c r="K375" s="70">
        <v>1</v>
      </c>
      <c r="L375" s="70">
        <v>0</v>
      </c>
    </row>
    <row r="376" spans="1:12" ht="37.5" x14ac:dyDescent="0.25">
      <c r="A376" s="8" t="s">
        <v>1077</v>
      </c>
      <c r="B376" s="9" t="s">
        <v>1126</v>
      </c>
      <c r="C376" s="9" t="s">
        <v>29</v>
      </c>
      <c r="D376" s="42" t="s">
        <v>1127</v>
      </c>
      <c r="E376" s="10" t="s">
        <v>1128</v>
      </c>
      <c r="F376" s="11" t="s">
        <v>18</v>
      </c>
      <c r="G376" s="11">
        <v>1</v>
      </c>
      <c r="H376" s="15"/>
      <c r="I376" s="69">
        <v>0</v>
      </c>
      <c r="J376" s="69">
        <v>732378.92</v>
      </c>
      <c r="K376" s="70">
        <v>0</v>
      </c>
      <c r="L376" s="70">
        <v>0</v>
      </c>
    </row>
    <row r="377" spans="1:12" ht="37.5" x14ac:dyDescent="0.25">
      <c r="A377" s="8" t="s">
        <v>1077</v>
      </c>
      <c r="B377" s="9" t="s">
        <v>1129</v>
      </c>
      <c r="C377" s="9" t="s">
        <v>29</v>
      </c>
      <c r="D377" s="42" t="s">
        <v>1130</v>
      </c>
      <c r="E377" s="10" t="s">
        <v>1131</v>
      </c>
      <c r="F377" s="11" t="s">
        <v>18</v>
      </c>
      <c r="G377" s="11">
        <v>1</v>
      </c>
      <c r="H377" s="15"/>
      <c r="I377" s="69">
        <v>244080.4</v>
      </c>
      <c r="J377" s="69">
        <v>82558.37</v>
      </c>
      <c r="K377" s="70">
        <v>1</v>
      </c>
      <c r="L377" s="70">
        <v>0</v>
      </c>
    </row>
    <row r="378" spans="1:12" ht="37.5" x14ac:dyDescent="0.25">
      <c r="A378" s="8" t="s">
        <v>1077</v>
      </c>
      <c r="B378" s="9" t="s">
        <v>1132</v>
      </c>
      <c r="C378" s="9" t="s">
        <v>29</v>
      </c>
      <c r="D378" s="42" t="s">
        <v>1133</v>
      </c>
      <c r="E378" s="10" t="s">
        <v>1134</v>
      </c>
      <c r="F378" s="11" t="s">
        <v>18</v>
      </c>
      <c r="G378" s="11">
        <v>1</v>
      </c>
      <c r="H378" s="15"/>
      <c r="I378" s="69">
        <v>0</v>
      </c>
      <c r="J378" s="69">
        <v>541728.87</v>
      </c>
      <c r="K378" s="70">
        <v>0</v>
      </c>
      <c r="L378" s="70">
        <v>0</v>
      </c>
    </row>
    <row r="379" spans="1:12" ht="37.5" x14ac:dyDescent="0.25">
      <c r="A379" s="8" t="s">
        <v>1077</v>
      </c>
      <c r="B379" s="9" t="s">
        <v>1135</v>
      </c>
      <c r="C379" s="9" t="s">
        <v>29</v>
      </c>
      <c r="D379" s="42" t="s">
        <v>1136</v>
      </c>
      <c r="E379" s="10" t="s">
        <v>1137</v>
      </c>
      <c r="F379" s="11" t="s">
        <v>18</v>
      </c>
      <c r="G379" s="11">
        <v>1</v>
      </c>
      <c r="H379" s="15"/>
      <c r="I379" s="69" t="s">
        <v>19</v>
      </c>
      <c r="J379" s="69" t="s">
        <v>19</v>
      </c>
      <c r="K379" s="70" t="s">
        <v>19</v>
      </c>
      <c r="L379" s="70" t="s">
        <v>19</v>
      </c>
    </row>
    <row r="380" spans="1:12" ht="37.5" x14ac:dyDescent="0.25">
      <c r="A380" s="8" t="s">
        <v>1077</v>
      </c>
      <c r="B380" s="9" t="s">
        <v>1138</v>
      </c>
      <c r="C380" s="9" t="s">
        <v>29</v>
      </c>
      <c r="D380" s="42" t="s">
        <v>1139</v>
      </c>
      <c r="E380" s="10" t="s">
        <v>1140</v>
      </c>
      <c r="F380" s="11" t="s">
        <v>18</v>
      </c>
      <c r="G380" s="11">
        <v>1</v>
      </c>
      <c r="H380" s="15"/>
      <c r="I380" s="69">
        <v>60067.5</v>
      </c>
      <c r="J380" s="69">
        <v>251435.16</v>
      </c>
      <c r="K380" s="70">
        <v>0.23889856931703585</v>
      </c>
      <c r="L380" s="70">
        <v>-4.4651892681277949E-2</v>
      </c>
    </row>
    <row r="381" spans="1:12" ht="37.5" x14ac:dyDescent="0.25">
      <c r="A381" s="8" t="s">
        <v>1077</v>
      </c>
      <c r="B381" s="9" t="s">
        <v>1141</v>
      </c>
      <c r="C381" s="9" t="s">
        <v>29</v>
      </c>
      <c r="D381" s="42" t="s">
        <v>1142</v>
      </c>
      <c r="E381" s="10" t="s">
        <v>1143</v>
      </c>
      <c r="F381" s="11" t="s">
        <v>18</v>
      </c>
      <c r="G381" s="11">
        <v>1</v>
      </c>
      <c r="H381" s="15"/>
      <c r="I381" s="69" t="s">
        <v>19</v>
      </c>
      <c r="J381" s="69" t="s">
        <v>19</v>
      </c>
      <c r="K381" s="70" t="s">
        <v>19</v>
      </c>
      <c r="L381" s="70" t="s">
        <v>19</v>
      </c>
    </row>
    <row r="382" spans="1:12" ht="93.75" x14ac:dyDescent="0.25">
      <c r="A382" s="8" t="s">
        <v>1077</v>
      </c>
      <c r="B382" s="9" t="s">
        <v>1144</v>
      </c>
      <c r="C382" s="9" t="s">
        <v>29</v>
      </c>
      <c r="D382" s="42" t="s">
        <v>1145</v>
      </c>
      <c r="E382" s="10" t="s">
        <v>1146</v>
      </c>
      <c r="F382" s="11" t="s">
        <v>18</v>
      </c>
      <c r="G382" s="11">
        <v>1</v>
      </c>
      <c r="H382" s="15"/>
      <c r="I382" s="69">
        <v>19478602.240000002</v>
      </c>
      <c r="J382" s="69">
        <v>10860746.479999999</v>
      </c>
      <c r="K382" s="70">
        <v>1</v>
      </c>
      <c r="L382" s="70">
        <v>0</v>
      </c>
    </row>
    <row r="383" spans="1:12" ht="18.75" x14ac:dyDescent="0.25">
      <c r="A383" s="51" t="s">
        <v>1147</v>
      </c>
      <c r="B383" s="52"/>
      <c r="C383" s="52"/>
      <c r="D383" s="52"/>
      <c r="E383" s="53"/>
      <c r="F383" s="19"/>
      <c r="G383" s="19">
        <f>SUM(G360:G382)</f>
        <v>23</v>
      </c>
      <c r="H383" s="19">
        <f>SUM(H360:H382)</f>
        <v>0</v>
      </c>
      <c r="I383" s="20">
        <f t="shared" ref="I383:J383" si="5">SUM(I360:I382)</f>
        <v>21862951.220000003</v>
      </c>
      <c r="J383" s="20">
        <f t="shared" si="5"/>
        <v>17519018.849999998</v>
      </c>
      <c r="K383" s="21">
        <f>AVERAGE(K360:K382)</f>
        <v>0.49235650411517462</v>
      </c>
      <c r="L383" s="21">
        <v>-9.2728113079547647E-3</v>
      </c>
    </row>
    <row r="384" spans="1:12" ht="37.5" x14ac:dyDescent="0.25">
      <c r="A384" s="8" t="s">
        <v>1148</v>
      </c>
      <c r="B384" s="9" t="s">
        <v>1149</v>
      </c>
      <c r="C384" s="9" t="s">
        <v>15</v>
      </c>
      <c r="D384" s="42" t="s">
        <v>1150</v>
      </c>
      <c r="E384" s="10" t="s">
        <v>1151</v>
      </c>
      <c r="F384" s="11" t="s">
        <v>18</v>
      </c>
      <c r="G384" s="11">
        <v>1</v>
      </c>
      <c r="H384" s="15"/>
      <c r="I384" s="69">
        <v>40064.199999999997</v>
      </c>
      <c r="J384" s="69">
        <v>44575.9</v>
      </c>
      <c r="K384" s="70">
        <v>0.89878611536727238</v>
      </c>
      <c r="L384" s="70">
        <v>-6.3705632817328217E-2</v>
      </c>
    </row>
    <row r="385" spans="1:12" ht="37.5" x14ac:dyDescent="0.25">
      <c r="A385" s="8" t="s">
        <v>1148</v>
      </c>
      <c r="B385" s="9" t="s">
        <v>1152</v>
      </c>
      <c r="C385" s="9" t="s">
        <v>15</v>
      </c>
      <c r="D385" s="42" t="s">
        <v>1153</v>
      </c>
      <c r="E385" s="10" t="s">
        <v>1154</v>
      </c>
      <c r="F385" s="11" t="s">
        <v>18</v>
      </c>
      <c r="G385" s="11">
        <v>1</v>
      </c>
      <c r="H385" s="15"/>
      <c r="I385" s="69">
        <v>12165.8</v>
      </c>
      <c r="J385" s="69">
        <v>8026.3</v>
      </c>
      <c r="K385" s="70">
        <v>1</v>
      </c>
      <c r="L385" s="70">
        <v>0</v>
      </c>
    </row>
    <row r="386" spans="1:12" ht="37.5" x14ac:dyDescent="0.25">
      <c r="A386" s="8" t="s">
        <v>1148</v>
      </c>
      <c r="B386" s="9" t="s">
        <v>1155</v>
      </c>
      <c r="C386" s="9" t="s">
        <v>15</v>
      </c>
      <c r="D386" s="42" t="s">
        <v>1156</v>
      </c>
      <c r="E386" s="10" t="s">
        <v>1157</v>
      </c>
      <c r="F386" s="11" t="s">
        <v>18</v>
      </c>
      <c r="G386" s="11">
        <v>1</v>
      </c>
      <c r="H386" s="15"/>
      <c r="I386" s="69">
        <v>16000</v>
      </c>
      <c r="J386" s="69">
        <v>0</v>
      </c>
      <c r="K386" s="70">
        <v>1</v>
      </c>
      <c r="L386" s="70">
        <v>0</v>
      </c>
    </row>
    <row r="387" spans="1:12" ht="37.5" x14ac:dyDescent="0.25">
      <c r="A387" s="8" t="s">
        <v>1148</v>
      </c>
      <c r="B387" s="9" t="s">
        <v>1158</v>
      </c>
      <c r="C387" s="9" t="s">
        <v>15</v>
      </c>
      <c r="D387" s="42" t="s">
        <v>1159</v>
      </c>
      <c r="E387" s="10" t="s">
        <v>1160</v>
      </c>
      <c r="F387" s="11" t="s">
        <v>18</v>
      </c>
      <c r="G387" s="11">
        <v>1</v>
      </c>
      <c r="H387" s="15"/>
      <c r="I387" s="69" t="s">
        <v>19</v>
      </c>
      <c r="J387" s="69" t="s">
        <v>19</v>
      </c>
      <c r="K387" s="70" t="s">
        <v>19</v>
      </c>
      <c r="L387" s="70" t="s">
        <v>19</v>
      </c>
    </row>
    <row r="388" spans="1:12" ht="56.25" x14ac:dyDescent="0.25">
      <c r="A388" s="8" t="s">
        <v>1148</v>
      </c>
      <c r="B388" s="9" t="s">
        <v>1161</v>
      </c>
      <c r="C388" s="9" t="s">
        <v>15</v>
      </c>
      <c r="D388" s="42" t="s">
        <v>1162</v>
      </c>
      <c r="E388" s="10" t="s">
        <v>1163</v>
      </c>
      <c r="F388" s="11" t="s">
        <v>18</v>
      </c>
      <c r="G388" s="11">
        <v>1</v>
      </c>
      <c r="H388" s="15"/>
      <c r="I388" s="69" t="s">
        <v>19</v>
      </c>
      <c r="J388" s="69" t="s">
        <v>19</v>
      </c>
      <c r="K388" s="70" t="s">
        <v>19</v>
      </c>
      <c r="L388" s="70" t="s">
        <v>19</v>
      </c>
    </row>
    <row r="389" spans="1:12" ht="37.5" x14ac:dyDescent="0.25">
      <c r="A389" s="8" t="s">
        <v>1148</v>
      </c>
      <c r="B389" s="9" t="s">
        <v>1164</v>
      </c>
      <c r="C389" s="9" t="s">
        <v>15</v>
      </c>
      <c r="D389" s="42" t="s">
        <v>1165</v>
      </c>
      <c r="E389" s="10" t="s">
        <v>1166</v>
      </c>
      <c r="F389" s="11" t="s">
        <v>18</v>
      </c>
      <c r="G389" s="11">
        <v>1</v>
      </c>
      <c r="H389" s="15"/>
      <c r="I389" s="69">
        <v>7616.74</v>
      </c>
      <c r="J389" s="69">
        <v>900</v>
      </c>
      <c r="K389" s="70">
        <v>1</v>
      </c>
      <c r="L389" s="70">
        <v>0</v>
      </c>
    </row>
    <row r="390" spans="1:12" ht="37.5" x14ac:dyDescent="0.25">
      <c r="A390" s="8" t="s">
        <v>1148</v>
      </c>
      <c r="B390" s="9" t="s">
        <v>1167</v>
      </c>
      <c r="C390" s="9" t="s">
        <v>15</v>
      </c>
      <c r="D390" s="43" t="s">
        <v>1168</v>
      </c>
      <c r="E390" s="10" t="s">
        <v>1169</v>
      </c>
      <c r="F390" s="11" t="s">
        <v>18</v>
      </c>
      <c r="G390" s="11">
        <v>1</v>
      </c>
      <c r="H390" s="15"/>
      <c r="I390" s="69">
        <v>3584913.9</v>
      </c>
      <c r="J390" s="69">
        <v>1717994.44</v>
      </c>
      <c r="K390" s="70">
        <v>1</v>
      </c>
      <c r="L390" s="70">
        <v>0</v>
      </c>
    </row>
    <row r="391" spans="1:12" ht="37.5" x14ac:dyDescent="0.25">
      <c r="A391" s="8" t="s">
        <v>1148</v>
      </c>
      <c r="B391" s="12" t="s">
        <v>1170</v>
      </c>
      <c r="C391" s="13" t="s">
        <v>15</v>
      </c>
      <c r="D391" s="42" t="s">
        <v>1171</v>
      </c>
      <c r="E391" s="10" t="s">
        <v>1172</v>
      </c>
      <c r="F391" s="14" t="s">
        <v>18</v>
      </c>
      <c r="G391" s="11">
        <v>1</v>
      </c>
      <c r="H391" s="15"/>
      <c r="I391" s="69">
        <v>26800</v>
      </c>
      <c r="J391" s="69">
        <v>29759.26</v>
      </c>
      <c r="K391" s="70">
        <v>0.90056002736627194</v>
      </c>
      <c r="L391" s="70">
        <v>-8.0072839422437148E-2</v>
      </c>
    </row>
    <row r="392" spans="1:12" ht="37.5" x14ac:dyDescent="0.25">
      <c r="A392" s="8" t="s">
        <v>1148</v>
      </c>
      <c r="B392" s="9" t="s">
        <v>1173</v>
      </c>
      <c r="C392" s="9" t="s">
        <v>15</v>
      </c>
      <c r="D392" s="44" t="s">
        <v>1174</v>
      </c>
      <c r="E392" s="10" t="s">
        <v>1175</v>
      </c>
      <c r="F392" s="11" t="s">
        <v>18</v>
      </c>
      <c r="G392" s="11">
        <v>1</v>
      </c>
      <c r="H392" s="15"/>
      <c r="I392" s="69" t="s">
        <v>19</v>
      </c>
      <c r="J392" s="69" t="s">
        <v>19</v>
      </c>
      <c r="K392" s="70" t="s">
        <v>19</v>
      </c>
      <c r="L392" s="70" t="s">
        <v>19</v>
      </c>
    </row>
    <row r="393" spans="1:12" ht="37.5" x14ac:dyDescent="0.25">
      <c r="A393" s="8" t="s">
        <v>1148</v>
      </c>
      <c r="B393" s="9" t="s">
        <v>1176</v>
      </c>
      <c r="C393" s="9" t="s">
        <v>15</v>
      </c>
      <c r="D393" s="42" t="s">
        <v>1177</v>
      </c>
      <c r="E393" s="10" t="s">
        <v>1178</v>
      </c>
      <c r="F393" s="11" t="s">
        <v>18</v>
      </c>
      <c r="G393" s="11">
        <v>1</v>
      </c>
      <c r="H393" s="15"/>
      <c r="I393" s="69">
        <v>43739.49</v>
      </c>
      <c r="J393" s="69">
        <v>0</v>
      </c>
      <c r="K393" s="70">
        <v>1</v>
      </c>
      <c r="L393" s="70">
        <v>0</v>
      </c>
    </row>
    <row r="394" spans="1:12" ht="37.5" x14ac:dyDescent="0.25">
      <c r="A394" s="8" t="s">
        <v>1148</v>
      </c>
      <c r="B394" s="9" t="s">
        <v>1179</v>
      </c>
      <c r="C394" s="9" t="s">
        <v>15</v>
      </c>
      <c r="D394" s="42" t="s">
        <v>1180</v>
      </c>
      <c r="E394" s="10" t="s">
        <v>1181</v>
      </c>
      <c r="F394" s="11" t="s">
        <v>18</v>
      </c>
      <c r="G394" s="11">
        <v>1</v>
      </c>
      <c r="H394" s="15"/>
      <c r="I394" s="69">
        <v>78444.740000000005</v>
      </c>
      <c r="J394" s="69">
        <v>60067.08</v>
      </c>
      <c r="K394" s="70">
        <v>1</v>
      </c>
      <c r="L394" s="70">
        <v>0</v>
      </c>
    </row>
    <row r="395" spans="1:12" ht="56.25" x14ac:dyDescent="0.25">
      <c r="A395" s="8" t="s">
        <v>1148</v>
      </c>
      <c r="B395" s="9" t="s">
        <v>1182</v>
      </c>
      <c r="C395" s="9" t="s">
        <v>15</v>
      </c>
      <c r="D395" s="42" t="s">
        <v>1183</v>
      </c>
      <c r="E395" s="10" t="s">
        <v>1184</v>
      </c>
      <c r="F395" s="11" t="s">
        <v>18</v>
      </c>
      <c r="G395" s="11">
        <v>1</v>
      </c>
      <c r="H395" s="15"/>
      <c r="I395" s="69">
        <v>6917409.9699999997</v>
      </c>
      <c r="J395" s="69">
        <v>7191062.04</v>
      </c>
      <c r="K395" s="70">
        <v>0.96194552786809218</v>
      </c>
      <c r="L395" s="70">
        <v>-3.8054472131907824E-2</v>
      </c>
    </row>
    <row r="396" spans="1:12" ht="75" x14ac:dyDescent="0.25">
      <c r="A396" s="8" t="s">
        <v>1148</v>
      </c>
      <c r="B396" s="9" t="s">
        <v>1185</v>
      </c>
      <c r="C396" s="9" t="s">
        <v>15</v>
      </c>
      <c r="D396" s="42" t="s">
        <v>1186</v>
      </c>
      <c r="E396" s="10" t="s">
        <v>1187</v>
      </c>
      <c r="F396" s="11" t="s">
        <v>18</v>
      </c>
      <c r="G396" s="11">
        <v>1</v>
      </c>
      <c r="H396" s="15"/>
      <c r="I396" s="69" t="s">
        <v>19</v>
      </c>
      <c r="J396" s="69" t="s">
        <v>19</v>
      </c>
      <c r="K396" s="70" t="s">
        <v>19</v>
      </c>
      <c r="L396" s="70" t="s">
        <v>19</v>
      </c>
    </row>
    <row r="397" spans="1:12" ht="37.5" x14ac:dyDescent="0.25">
      <c r="A397" s="8" t="s">
        <v>1148</v>
      </c>
      <c r="B397" s="9" t="s">
        <v>1188</v>
      </c>
      <c r="C397" s="9" t="s">
        <v>15</v>
      </c>
      <c r="D397" s="42" t="s">
        <v>1189</v>
      </c>
      <c r="E397" s="10" t="s">
        <v>1190</v>
      </c>
      <c r="F397" s="11" t="s">
        <v>18</v>
      </c>
      <c r="G397" s="11">
        <v>1</v>
      </c>
      <c r="H397" s="15"/>
      <c r="I397" s="69" t="s">
        <v>19</v>
      </c>
      <c r="J397" s="69" t="s">
        <v>19</v>
      </c>
      <c r="K397" s="70" t="s">
        <v>19</v>
      </c>
      <c r="L397" s="70" t="s">
        <v>19</v>
      </c>
    </row>
    <row r="398" spans="1:12" ht="37.5" x14ac:dyDescent="0.25">
      <c r="A398" s="8" t="s">
        <v>1148</v>
      </c>
      <c r="B398" s="9" t="s">
        <v>1191</v>
      </c>
      <c r="C398" s="9" t="s">
        <v>15</v>
      </c>
      <c r="D398" s="42" t="s">
        <v>1192</v>
      </c>
      <c r="E398" s="10" t="s">
        <v>1193</v>
      </c>
      <c r="F398" s="11" t="s">
        <v>18</v>
      </c>
      <c r="G398" s="11">
        <v>1</v>
      </c>
      <c r="H398" s="15"/>
      <c r="I398" s="69" t="s">
        <v>19</v>
      </c>
      <c r="J398" s="69" t="s">
        <v>19</v>
      </c>
      <c r="K398" s="70" t="s">
        <v>19</v>
      </c>
      <c r="L398" s="70" t="s">
        <v>19</v>
      </c>
    </row>
    <row r="399" spans="1:12" ht="112.5" x14ac:dyDescent="0.25">
      <c r="A399" s="8" t="s">
        <v>1148</v>
      </c>
      <c r="B399" s="9" t="s">
        <v>1194</v>
      </c>
      <c r="C399" s="9">
        <v>746001001</v>
      </c>
      <c r="D399" s="42" t="s">
        <v>1195</v>
      </c>
      <c r="E399" s="10" t="s">
        <v>1196</v>
      </c>
      <c r="F399" s="11" t="s">
        <v>18</v>
      </c>
      <c r="G399" s="11">
        <v>1</v>
      </c>
      <c r="H399" s="15"/>
      <c r="I399" s="69">
        <v>0</v>
      </c>
      <c r="J399" s="69">
        <v>7638.42</v>
      </c>
      <c r="K399" s="70">
        <v>0</v>
      </c>
      <c r="L399" s="70">
        <v>-1</v>
      </c>
    </row>
    <row r="400" spans="1:12" ht="75" x14ac:dyDescent="0.25">
      <c r="A400" s="8" t="s">
        <v>1148</v>
      </c>
      <c r="B400" s="9" t="s">
        <v>1197</v>
      </c>
      <c r="C400" s="9" t="s">
        <v>15</v>
      </c>
      <c r="D400" s="43" t="s">
        <v>1198</v>
      </c>
      <c r="E400" s="10" t="s">
        <v>1199</v>
      </c>
      <c r="F400" s="11" t="s">
        <v>18</v>
      </c>
      <c r="G400" s="11">
        <v>1</v>
      </c>
      <c r="H400" s="15"/>
      <c r="I400" s="69">
        <v>0</v>
      </c>
      <c r="J400" s="69">
        <v>0.88</v>
      </c>
      <c r="K400" s="70">
        <v>0</v>
      </c>
      <c r="L400" s="70">
        <v>0</v>
      </c>
    </row>
    <row r="401" spans="1:12" ht="18.75" x14ac:dyDescent="0.25">
      <c r="A401" s="51" t="s">
        <v>1200</v>
      </c>
      <c r="B401" s="52"/>
      <c r="C401" s="52"/>
      <c r="D401" s="52"/>
      <c r="E401" s="53"/>
      <c r="F401" s="25"/>
      <c r="G401" s="19">
        <f>SUM(G384:G400)</f>
        <v>17</v>
      </c>
      <c r="H401" s="19">
        <f>SUM(H384:H400)</f>
        <v>0</v>
      </c>
      <c r="I401" s="20">
        <f>SUM(I384:I400)</f>
        <v>10727154.84</v>
      </c>
      <c r="J401" s="20">
        <f>SUM(J384:J400)</f>
        <v>9060024.3200000003</v>
      </c>
      <c r="K401" s="21">
        <f>AVERAGE(K384:K400)</f>
        <v>0.79648106096378513</v>
      </c>
      <c r="L401" s="21">
        <v>-9.7831400533545887E-2</v>
      </c>
    </row>
    <row r="402" spans="1:12" ht="37.5" x14ac:dyDescent="0.25">
      <c r="A402" s="8" t="s">
        <v>1201</v>
      </c>
      <c r="B402" s="9" t="s">
        <v>1202</v>
      </c>
      <c r="C402" s="9" t="s">
        <v>63</v>
      </c>
      <c r="D402" s="44" t="s">
        <v>1203</v>
      </c>
      <c r="E402" s="10" t="s">
        <v>1204</v>
      </c>
      <c r="F402" s="11" t="s">
        <v>18</v>
      </c>
      <c r="G402" s="11">
        <v>1</v>
      </c>
      <c r="H402" s="15"/>
      <c r="I402" s="69">
        <v>0</v>
      </c>
      <c r="J402" s="69">
        <v>19704.150000000001</v>
      </c>
      <c r="K402" s="70">
        <v>0</v>
      </c>
      <c r="L402" s="70">
        <v>0</v>
      </c>
    </row>
    <row r="403" spans="1:12" ht="18.75" x14ac:dyDescent="0.25">
      <c r="A403" s="8" t="s">
        <v>1201</v>
      </c>
      <c r="B403" s="9" t="s">
        <v>1205</v>
      </c>
      <c r="C403" s="9" t="s">
        <v>63</v>
      </c>
      <c r="D403" s="42" t="s">
        <v>1206</v>
      </c>
      <c r="E403" s="10" t="s">
        <v>1207</v>
      </c>
      <c r="F403" s="11" t="s">
        <v>18</v>
      </c>
      <c r="G403" s="11">
        <v>1</v>
      </c>
      <c r="H403" s="15"/>
      <c r="I403" s="69" t="s">
        <v>19</v>
      </c>
      <c r="J403" s="69" t="s">
        <v>19</v>
      </c>
      <c r="K403" s="70" t="s">
        <v>19</v>
      </c>
      <c r="L403" s="70" t="s">
        <v>19</v>
      </c>
    </row>
    <row r="404" spans="1:12" ht="56.25" x14ac:dyDescent="0.25">
      <c r="A404" s="8" t="s">
        <v>1201</v>
      </c>
      <c r="B404" s="9" t="s">
        <v>1208</v>
      </c>
      <c r="C404" s="9" t="s">
        <v>63</v>
      </c>
      <c r="D404" s="42" t="s">
        <v>1209</v>
      </c>
      <c r="E404" s="10" t="s">
        <v>1210</v>
      </c>
      <c r="F404" s="11" t="s">
        <v>18</v>
      </c>
      <c r="G404" s="11">
        <v>1</v>
      </c>
      <c r="H404" s="15"/>
      <c r="I404" s="69">
        <v>5990020.7799999993</v>
      </c>
      <c r="J404" s="69">
        <v>4987338.8100000005</v>
      </c>
      <c r="K404" s="70">
        <v>1</v>
      </c>
      <c r="L404" s="70">
        <v>0</v>
      </c>
    </row>
    <row r="405" spans="1:12" ht="37.5" x14ac:dyDescent="0.25">
      <c r="A405" s="8" t="s">
        <v>1201</v>
      </c>
      <c r="B405" s="9" t="s">
        <v>1211</v>
      </c>
      <c r="C405" s="9" t="s">
        <v>63</v>
      </c>
      <c r="D405" s="42" t="s">
        <v>1212</v>
      </c>
      <c r="E405" s="10" t="s">
        <v>1213</v>
      </c>
      <c r="F405" s="11" t="s">
        <v>18</v>
      </c>
      <c r="G405" s="11">
        <v>1</v>
      </c>
      <c r="H405" s="15"/>
      <c r="I405" s="69">
        <v>237353.26</v>
      </c>
      <c r="J405" s="69">
        <v>224293.49</v>
      </c>
      <c r="K405" s="70">
        <v>1</v>
      </c>
      <c r="L405" s="70">
        <v>0.32285745303620572</v>
      </c>
    </row>
    <row r="406" spans="1:12" ht="37.5" x14ac:dyDescent="0.25">
      <c r="A406" s="8" t="s">
        <v>1201</v>
      </c>
      <c r="B406" s="9" t="s">
        <v>1214</v>
      </c>
      <c r="C406" s="9" t="s">
        <v>63</v>
      </c>
      <c r="D406" s="42" t="s">
        <v>1215</v>
      </c>
      <c r="E406" s="10" t="s">
        <v>1216</v>
      </c>
      <c r="F406" s="11" t="s">
        <v>18</v>
      </c>
      <c r="G406" s="11">
        <v>1</v>
      </c>
      <c r="H406" s="15"/>
      <c r="I406" s="69" t="s">
        <v>19</v>
      </c>
      <c r="J406" s="69" t="s">
        <v>19</v>
      </c>
      <c r="K406" s="70" t="s">
        <v>19</v>
      </c>
      <c r="L406" s="70" t="s">
        <v>19</v>
      </c>
    </row>
    <row r="407" spans="1:12" ht="37.5" x14ac:dyDescent="0.25">
      <c r="A407" s="8" t="s">
        <v>1201</v>
      </c>
      <c r="B407" s="9" t="s">
        <v>1217</v>
      </c>
      <c r="C407" s="9" t="s">
        <v>63</v>
      </c>
      <c r="D407" s="42" t="s">
        <v>1218</v>
      </c>
      <c r="E407" s="10" t="s">
        <v>1219</v>
      </c>
      <c r="F407" s="11" t="s">
        <v>18</v>
      </c>
      <c r="G407" s="11">
        <v>1</v>
      </c>
      <c r="H407" s="15"/>
      <c r="I407" s="69" t="s">
        <v>19</v>
      </c>
      <c r="J407" s="69" t="s">
        <v>19</v>
      </c>
      <c r="K407" s="70" t="s">
        <v>19</v>
      </c>
      <c r="L407" s="70" t="s">
        <v>19</v>
      </c>
    </row>
    <row r="408" spans="1:12" ht="56.25" x14ac:dyDescent="0.25">
      <c r="A408" s="8" t="s">
        <v>1201</v>
      </c>
      <c r="B408" s="9" t="s">
        <v>1220</v>
      </c>
      <c r="C408" s="9" t="s">
        <v>63</v>
      </c>
      <c r="D408" s="42" t="s">
        <v>1221</v>
      </c>
      <c r="E408" s="10" t="s">
        <v>1222</v>
      </c>
      <c r="F408" s="11" t="s">
        <v>18</v>
      </c>
      <c r="G408" s="11">
        <v>1</v>
      </c>
      <c r="H408" s="15"/>
      <c r="I408" s="69">
        <v>0</v>
      </c>
      <c r="J408" s="69">
        <v>41821.35</v>
      </c>
      <c r="K408" s="70">
        <v>0</v>
      </c>
      <c r="L408" s="70">
        <v>0</v>
      </c>
    </row>
    <row r="409" spans="1:12" ht="37.5" x14ac:dyDescent="0.25">
      <c r="A409" s="8" t="s">
        <v>1201</v>
      </c>
      <c r="B409" s="9" t="s">
        <v>1223</v>
      </c>
      <c r="C409" s="9" t="s">
        <v>63</v>
      </c>
      <c r="D409" s="42" t="s">
        <v>1224</v>
      </c>
      <c r="E409" s="10" t="s">
        <v>1225</v>
      </c>
      <c r="F409" s="11" t="s">
        <v>18</v>
      </c>
      <c r="G409" s="11">
        <v>1</v>
      </c>
      <c r="H409" s="15"/>
      <c r="I409" s="69">
        <v>0</v>
      </c>
      <c r="J409" s="69">
        <v>3000</v>
      </c>
      <c r="K409" s="70">
        <v>0</v>
      </c>
      <c r="L409" s="70">
        <v>0</v>
      </c>
    </row>
    <row r="410" spans="1:12" ht="37.5" x14ac:dyDescent="0.25">
      <c r="A410" s="8" t="s">
        <v>1201</v>
      </c>
      <c r="B410" s="9" t="s">
        <v>1226</v>
      </c>
      <c r="C410" s="9" t="s">
        <v>63</v>
      </c>
      <c r="D410" s="42" t="s">
        <v>1227</v>
      </c>
      <c r="E410" s="10" t="s">
        <v>1228</v>
      </c>
      <c r="F410" s="11" t="s">
        <v>18</v>
      </c>
      <c r="G410" s="11">
        <v>1</v>
      </c>
      <c r="H410" s="15"/>
      <c r="I410" s="69">
        <v>91521.34</v>
      </c>
      <c r="J410" s="69">
        <v>523812.98</v>
      </c>
      <c r="K410" s="70">
        <v>0.17472140533821823</v>
      </c>
      <c r="L410" s="70">
        <v>-1.1374325198682506E-2</v>
      </c>
    </row>
    <row r="411" spans="1:12" ht="18.75" x14ac:dyDescent="0.25">
      <c r="A411" s="51" t="s">
        <v>1229</v>
      </c>
      <c r="B411" s="52"/>
      <c r="C411" s="52"/>
      <c r="D411" s="52"/>
      <c r="E411" s="53"/>
      <c r="F411" s="19"/>
      <c r="G411" s="19">
        <f>SUM(G402:G410)</f>
        <v>9</v>
      </c>
      <c r="H411" s="19">
        <v>0</v>
      </c>
      <c r="I411" s="20">
        <f t="shared" ref="I411:J411" si="6">SUM(I402:I410)</f>
        <v>6318895.379999999</v>
      </c>
      <c r="J411" s="20">
        <f t="shared" si="6"/>
        <v>5799970.7800000012</v>
      </c>
      <c r="K411" s="21">
        <f>AVERAGE(K402:K410)</f>
        <v>0.36245356755636965</v>
      </c>
      <c r="L411" s="21">
        <v>5.1913854639587198E-2</v>
      </c>
    </row>
    <row r="412" spans="1:12" ht="56.25" x14ac:dyDescent="0.25">
      <c r="A412" s="8" t="s">
        <v>1230</v>
      </c>
      <c r="B412" s="9" t="s">
        <v>1231</v>
      </c>
      <c r="C412" s="9" t="s">
        <v>67</v>
      </c>
      <c r="D412" s="42" t="s">
        <v>1232</v>
      </c>
      <c r="E412" s="10" t="s">
        <v>1233</v>
      </c>
      <c r="F412" s="11" t="s">
        <v>18</v>
      </c>
      <c r="G412" s="11">
        <v>1</v>
      </c>
      <c r="H412" s="15"/>
      <c r="I412" s="69" t="s">
        <v>19</v>
      </c>
      <c r="J412" s="69" t="s">
        <v>19</v>
      </c>
      <c r="K412" s="70" t="s">
        <v>19</v>
      </c>
      <c r="L412" s="70" t="s">
        <v>19</v>
      </c>
    </row>
    <row r="413" spans="1:12" ht="56.25" x14ac:dyDescent="0.25">
      <c r="A413" s="8" t="s">
        <v>1230</v>
      </c>
      <c r="B413" s="9" t="s">
        <v>1234</v>
      </c>
      <c r="C413" s="9" t="s">
        <v>67</v>
      </c>
      <c r="D413" s="42" t="s">
        <v>1235</v>
      </c>
      <c r="E413" s="10" t="s">
        <v>1236</v>
      </c>
      <c r="F413" s="11" t="s">
        <v>18</v>
      </c>
      <c r="G413" s="11">
        <v>1</v>
      </c>
      <c r="H413" s="15"/>
      <c r="I413" s="69">
        <v>102770.19</v>
      </c>
      <c r="J413" s="69">
        <v>62447.240000000005</v>
      </c>
      <c r="K413" s="70">
        <v>1</v>
      </c>
      <c r="L413" s="70">
        <v>0</v>
      </c>
    </row>
    <row r="414" spans="1:12" ht="37.5" x14ac:dyDescent="0.25">
      <c r="A414" s="8" t="s">
        <v>1230</v>
      </c>
      <c r="B414" s="9" t="s">
        <v>1237</v>
      </c>
      <c r="C414" s="9" t="s">
        <v>67</v>
      </c>
      <c r="D414" s="42" t="s">
        <v>1238</v>
      </c>
      <c r="E414" s="10" t="s">
        <v>1239</v>
      </c>
      <c r="F414" s="11" t="s">
        <v>18</v>
      </c>
      <c r="G414" s="11">
        <v>1</v>
      </c>
      <c r="H414" s="15"/>
      <c r="I414" s="69" t="s">
        <v>19</v>
      </c>
      <c r="J414" s="69" t="s">
        <v>19</v>
      </c>
      <c r="K414" s="70" t="s">
        <v>19</v>
      </c>
      <c r="L414" s="70" t="s">
        <v>19</v>
      </c>
    </row>
    <row r="415" spans="1:12" ht="56.25" x14ac:dyDescent="0.25">
      <c r="A415" s="8" t="s">
        <v>1230</v>
      </c>
      <c r="B415" s="9" t="s">
        <v>1240</v>
      </c>
      <c r="C415" s="9" t="s">
        <v>67</v>
      </c>
      <c r="D415" s="42" t="s">
        <v>1241</v>
      </c>
      <c r="E415" s="10" t="s">
        <v>1242</v>
      </c>
      <c r="F415" s="11" t="s">
        <v>18</v>
      </c>
      <c r="G415" s="11">
        <v>1</v>
      </c>
      <c r="H415" s="15"/>
      <c r="I415" s="69">
        <v>16680395.370000001</v>
      </c>
      <c r="J415" s="69">
        <v>18655001.900000002</v>
      </c>
      <c r="K415" s="70">
        <v>0.89415136269699325</v>
      </c>
      <c r="L415" s="70">
        <v>7.487914049736466E-2</v>
      </c>
    </row>
    <row r="416" spans="1:12" ht="56.25" x14ac:dyDescent="0.25">
      <c r="A416" s="8" t="s">
        <v>1230</v>
      </c>
      <c r="B416" s="9" t="s">
        <v>1243</v>
      </c>
      <c r="C416" s="9" t="s">
        <v>67</v>
      </c>
      <c r="D416" s="42" t="s">
        <v>1244</v>
      </c>
      <c r="E416" s="10" t="s">
        <v>1245</v>
      </c>
      <c r="F416" s="11" t="s">
        <v>18</v>
      </c>
      <c r="G416" s="11">
        <v>1</v>
      </c>
      <c r="H416" s="15"/>
      <c r="I416" s="69">
        <v>0</v>
      </c>
      <c r="J416" s="69">
        <v>161984.03</v>
      </c>
      <c r="K416" s="70">
        <v>0</v>
      </c>
      <c r="L416" s="70">
        <v>0</v>
      </c>
    </row>
    <row r="417" spans="1:12" ht="56.25" x14ac:dyDescent="0.25">
      <c r="A417" s="8" t="s">
        <v>1230</v>
      </c>
      <c r="B417" s="9" t="s">
        <v>1246</v>
      </c>
      <c r="C417" s="9" t="s">
        <v>67</v>
      </c>
      <c r="D417" s="42" t="s">
        <v>1247</v>
      </c>
      <c r="E417" s="10" t="s">
        <v>1248</v>
      </c>
      <c r="F417" s="11" t="s">
        <v>18</v>
      </c>
      <c r="G417" s="11">
        <v>1</v>
      </c>
      <c r="H417" s="15"/>
      <c r="I417" s="69" t="s">
        <v>19</v>
      </c>
      <c r="J417" s="69" t="s">
        <v>19</v>
      </c>
      <c r="K417" s="70" t="s">
        <v>19</v>
      </c>
      <c r="L417" s="70" t="s">
        <v>19</v>
      </c>
    </row>
    <row r="418" spans="1:12" ht="37.5" x14ac:dyDescent="0.25">
      <c r="A418" s="8" t="s">
        <v>1230</v>
      </c>
      <c r="B418" s="9" t="s">
        <v>1249</v>
      </c>
      <c r="C418" s="9" t="s">
        <v>67</v>
      </c>
      <c r="D418" s="42" t="s">
        <v>1250</v>
      </c>
      <c r="E418" s="10" t="s">
        <v>1251</v>
      </c>
      <c r="F418" s="11" t="s">
        <v>18</v>
      </c>
      <c r="G418" s="11">
        <v>1</v>
      </c>
      <c r="H418" s="15"/>
      <c r="I418" s="69">
        <v>11400</v>
      </c>
      <c r="J418" s="69">
        <v>34278.15</v>
      </c>
      <c r="K418" s="70">
        <v>0.33257337400063886</v>
      </c>
      <c r="L418" s="70">
        <v>-0.49351358252110028</v>
      </c>
    </row>
    <row r="419" spans="1:12" ht="56.25" x14ac:dyDescent="0.25">
      <c r="A419" s="8" t="s">
        <v>1230</v>
      </c>
      <c r="B419" s="9" t="s">
        <v>1252</v>
      </c>
      <c r="C419" s="9" t="s">
        <v>67</v>
      </c>
      <c r="D419" s="42" t="s">
        <v>1253</v>
      </c>
      <c r="E419" s="10" t="s">
        <v>1254</v>
      </c>
      <c r="F419" s="11" t="s">
        <v>18</v>
      </c>
      <c r="G419" s="11">
        <v>1</v>
      </c>
      <c r="H419" s="15"/>
      <c r="I419" s="69" t="s">
        <v>19</v>
      </c>
      <c r="J419" s="69" t="s">
        <v>19</v>
      </c>
      <c r="K419" s="70" t="s">
        <v>19</v>
      </c>
      <c r="L419" s="70" t="s">
        <v>19</v>
      </c>
    </row>
    <row r="420" spans="1:12" ht="18.75" x14ac:dyDescent="0.25">
      <c r="A420" s="51" t="s">
        <v>1255</v>
      </c>
      <c r="B420" s="52"/>
      <c r="C420" s="52"/>
      <c r="D420" s="52"/>
      <c r="E420" s="53"/>
      <c r="F420" s="19"/>
      <c r="G420" s="19">
        <f>SUM(G412:G419)</f>
        <v>8</v>
      </c>
      <c r="H420" s="19">
        <f>SUM(H412:H419)</f>
        <v>0</v>
      </c>
      <c r="I420" s="20">
        <f t="shared" ref="I420:J420" si="7">SUM(I412:I419)</f>
        <v>16794565.560000002</v>
      </c>
      <c r="J420" s="20">
        <f t="shared" si="7"/>
        <v>18913711.32</v>
      </c>
      <c r="K420" s="21">
        <f>AVERAGE(K412:K419)</f>
        <v>0.55668118417440804</v>
      </c>
      <c r="L420" s="21">
        <v>-0.10465861050593395</v>
      </c>
    </row>
    <row r="421" spans="1:12" ht="56.25" x14ac:dyDescent="0.25">
      <c r="A421" s="8" t="s">
        <v>1256</v>
      </c>
      <c r="B421" s="9" t="s">
        <v>1257</v>
      </c>
      <c r="C421" s="9" t="s">
        <v>36</v>
      </c>
      <c r="D421" s="42" t="s">
        <v>1258</v>
      </c>
      <c r="E421" s="10" t="s">
        <v>1259</v>
      </c>
      <c r="F421" s="11" t="s">
        <v>18</v>
      </c>
      <c r="G421" s="11">
        <v>1</v>
      </c>
      <c r="H421" s="15"/>
      <c r="I421" s="69">
        <v>0</v>
      </c>
      <c r="J421" s="69">
        <v>1874788.2999999998</v>
      </c>
      <c r="K421" s="70">
        <v>0</v>
      </c>
      <c r="L421" s="70">
        <v>0</v>
      </c>
    </row>
    <row r="422" spans="1:12" ht="37.5" x14ac:dyDescent="0.25">
      <c r="A422" s="8" t="s">
        <v>1256</v>
      </c>
      <c r="B422" s="9" t="s">
        <v>1260</v>
      </c>
      <c r="C422" s="9" t="s">
        <v>36</v>
      </c>
      <c r="D422" s="42" t="s">
        <v>1261</v>
      </c>
      <c r="E422" s="10" t="s">
        <v>1262</v>
      </c>
      <c r="F422" s="11" t="s">
        <v>234</v>
      </c>
      <c r="G422" s="11">
        <v>1</v>
      </c>
      <c r="H422" s="15"/>
      <c r="I422" s="69">
        <v>0</v>
      </c>
      <c r="J422" s="69">
        <v>45273.17</v>
      </c>
      <c r="K422" s="70">
        <v>0</v>
      </c>
      <c r="L422" s="70">
        <v>0</v>
      </c>
    </row>
    <row r="423" spans="1:12" ht="112.5" x14ac:dyDescent="0.25">
      <c r="A423" s="8" t="s">
        <v>1256</v>
      </c>
      <c r="B423" s="9">
        <v>7458001376</v>
      </c>
      <c r="C423" s="9" t="s">
        <v>36</v>
      </c>
      <c r="D423" s="42" t="s">
        <v>1263</v>
      </c>
      <c r="E423" s="10" t="s">
        <v>1264</v>
      </c>
      <c r="F423" s="11" t="s">
        <v>18</v>
      </c>
      <c r="G423" s="11"/>
      <c r="H423" s="15">
        <v>1</v>
      </c>
      <c r="I423" s="69">
        <v>0</v>
      </c>
      <c r="J423" s="69">
        <v>1067464.2</v>
      </c>
      <c r="K423" s="70">
        <v>0</v>
      </c>
      <c r="L423" s="70">
        <v>0</v>
      </c>
    </row>
    <row r="424" spans="1:12" ht="112.5" x14ac:dyDescent="0.25">
      <c r="A424" s="8" t="s">
        <v>1256</v>
      </c>
      <c r="B424" s="9" t="s">
        <v>1265</v>
      </c>
      <c r="C424" s="9" t="s">
        <v>36</v>
      </c>
      <c r="D424" s="42" t="s">
        <v>1266</v>
      </c>
      <c r="E424" s="10" t="s">
        <v>1267</v>
      </c>
      <c r="F424" s="11" t="s">
        <v>18</v>
      </c>
      <c r="G424" s="11"/>
      <c r="H424" s="15">
        <v>1</v>
      </c>
      <c r="I424" s="69">
        <v>428972.5</v>
      </c>
      <c r="J424" s="69">
        <v>407011.5</v>
      </c>
      <c r="K424" s="70">
        <v>1</v>
      </c>
      <c r="L424" s="70">
        <v>0</v>
      </c>
    </row>
    <row r="425" spans="1:12" ht="112.5" x14ac:dyDescent="0.25">
      <c r="A425" s="8" t="s">
        <v>1256</v>
      </c>
      <c r="B425" s="9" t="s">
        <v>1268</v>
      </c>
      <c r="C425" s="9" t="s">
        <v>36</v>
      </c>
      <c r="D425" s="42" t="s">
        <v>1269</v>
      </c>
      <c r="E425" s="10" t="s">
        <v>1270</v>
      </c>
      <c r="F425" s="11" t="s">
        <v>18</v>
      </c>
      <c r="G425" s="11"/>
      <c r="H425" s="15">
        <v>1</v>
      </c>
      <c r="I425" s="69">
        <v>0</v>
      </c>
      <c r="J425" s="69">
        <v>449649</v>
      </c>
      <c r="K425" s="70">
        <v>0</v>
      </c>
      <c r="L425" s="70">
        <v>0</v>
      </c>
    </row>
    <row r="426" spans="1:12" ht="112.5" x14ac:dyDescent="0.25">
      <c r="A426" s="8" t="s">
        <v>1256</v>
      </c>
      <c r="B426" s="9" t="s">
        <v>1271</v>
      </c>
      <c r="C426" s="9" t="s">
        <v>36</v>
      </c>
      <c r="D426" s="42" t="s">
        <v>1272</v>
      </c>
      <c r="E426" s="10" t="s">
        <v>1273</v>
      </c>
      <c r="F426" s="11" t="s">
        <v>18</v>
      </c>
      <c r="G426" s="11"/>
      <c r="H426" s="15">
        <v>1</v>
      </c>
      <c r="I426" s="69">
        <v>635849</v>
      </c>
      <c r="J426" s="69">
        <v>499119</v>
      </c>
      <c r="K426" s="70">
        <v>1</v>
      </c>
      <c r="L426" s="70">
        <v>0</v>
      </c>
    </row>
    <row r="427" spans="1:12" ht="56.25" x14ac:dyDescent="0.25">
      <c r="A427" s="8" t="s">
        <v>1256</v>
      </c>
      <c r="B427" s="9" t="s">
        <v>1274</v>
      </c>
      <c r="C427" s="9" t="s">
        <v>36</v>
      </c>
      <c r="D427" s="42" t="s">
        <v>1275</v>
      </c>
      <c r="E427" s="10" t="s">
        <v>1276</v>
      </c>
      <c r="F427" s="11" t="s">
        <v>18</v>
      </c>
      <c r="G427" s="11">
        <v>1</v>
      </c>
      <c r="H427" s="15"/>
      <c r="I427" s="69">
        <v>0</v>
      </c>
      <c r="J427" s="69">
        <v>4.37</v>
      </c>
      <c r="K427" s="70">
        <v>0</v>
      </c>
      <c r="L427" s="70">
        <v>0</v>
      </c>
    </row>
    <row r="428" spans="1:12" ht="75" x14ac:dyDescent="0.25">
      <c r="A428" s="8" t="s">
        <v>1256</v>
      </c>
      <c r="B428" s="9" t="s">
        <v>1277</v>
      </c>
      <c r="C428" s="9" t="s">
        <v>36</v>
      </c>
      <c r="D428" s="43" t="s">
        <v>1278</v>
      </c>
      <c r="E428" s="10" t="s">
        <v>1279</v>
      </c>
      <c r="F428" s="11" t="s">
        <v>18</v>
      </c>
      <c r="G428" s="11"/>
      <c r="H428" s="15">
        <v>1</v>
      </c>
      <c r="I428" s="69">
        <v>0</v>
      </c>
      <c r="J428" s="69">
        <v>600</v>
      </c>
      <c r="K428" s="70">
        <v>0</v>
      </c>
      <c r="L428" s="70">
        <v>0</v>
      </c>
    </row>
    <row r="429" spans="1:12" ht="18.75" x14ac:dyDescent="0.25">
      <c r="A429" s="63" t="s">
        <v>1280</v>
      </c>
      <c r="B429" s="52"/>
      <c r="C429" s="52"/>
      <c r="D429" s="63"/>
      <c r="E429" s="63"/>
      <c r="F429" s="25"/>
      <c r="G429" s="19">
        <f>SUM(G421:G428)</f>
        <v>3</v>
      </c>
      <c r="H429" s="19">
        <f>SUM(H421:H428)</f>
        <v>5</v>
      </c>
      <c r="I429" s="20">
        <f t="shared" ref="I429:J429" si="8">SUM(I421:I428)</f>
        <v>1064821.5</v>
      </c>
      <c r="J429" s="20">
        <f t="shared" si="8"/>
        <v>4343909.54</v>
      </c>
      <c r="K429" s="21">
        <f>AVERAGE(K421:K428)</f>
        <v>0.25</v>
      </c>
      <c r="L429" s="21">
        <v>0</v>
      </c>
    </row>
    <row r="430" spans="1:12" ht="56.25" x14ac:dyDescent="0.3">
      <c r="A430" s="29" t="s">
        <v>1281</v>
      </c>
      <c r="B430" s="30" t="s">
        <v>1282</v>
      </c>
      <c r="C430" s="30" t="s">
        <v>53</v>
      </c>
      <c r="D430" s="31" t="s">
        <v>1283</v>
      </c>
      <c r="E430" s="32" t="s">
        <v>1284</v>
      </c>
      <c r="F430" s="11" t="s">
        <v>18</v>
      </c>
      <c r="G430" s="33"/>
      <c r="H430" s="11">
        <v>1</v>
      </c>
      <c r="I430" s="69">
        <v>32194944.329999998</v>
      </c>
      <c r="J430" s="69">
        <v>31252163.339999996</v>
      </c>
      <c r="K430" s="70">
        <v>1</v>
      </c>
      <c r="L430" s="70">
        <v>0</v>
      </c>
    </row>
    <row r="431" spans="1:12" ht="75" x14ac:dyDescent="0.3">
      <c r="A431" s="29" t="s">
        <v>1281</v>
      </c>
      <c r="B431" s="30" t="s">
        <v>1285</v>
      </c>
      <c r="C431" s="30" t="s">
        <v>1286</v>
      </c>
      <c r="D431" s="30" t="s">
        <v>1287</v>
      </c>
      <c r="E431" s="32" t="s">
        <v>1288</v>
      </c>
      <c r="F431" s="11" t="s">
        <v>18</v>
      </c>
      <c r="G431" s="33"/>
      <c r="H431" s="11">
        <v>1</v>
      </c>
      <c r="I431" s="69">
        <v>25803.48</v>
      </c>
      <c r="J431" s="69">
        <v>33166.800000000003</v>
      </c>
      <c r="K431" s="70">
        <v>0.77799124425630439</v>
      </c>
      <c r="L431" s="70">
        <v>0.63447799416410688</v>
      </c>
    </row>
    <row r="432" spans="1:12" ht="56.25" x14ac:dyDescent="0.3">
      <c r="A432" s="29" t="s">
        <v>1281</v>
      </c>
      <c r="B432" s="30" t="s">
        <v>1289</v>
      </c>
      <c r="C432" s="30" t="s">
        <v>53</v>
      </c>
      <c r="D432" s="30" t="s">
        <v>1290</v>
      </c>
      <c r="E432" s="32" t="s">
        <v>1291</v>
      </c>
      <c r="F432" s="11" t="s">
        <v>18</v>
      </c>
      <c r="G432" s="33"/>
      <c r="H432" s="11">
        <v>1</v>
      </c>
      <c r="I432" s="69">
        <v>714773.03999999992</v>
      </c>
      <c r="J432" s="69">
        <v>714773.03999999992</v>
      </c>
      <c r="K432" s="70">
        <v>1</v>
      </c>
      <c r="L432" s="70">
        <v>0</v>
      </c>
    </row>
    <row r="433" spans="1:12" ht="56.25" x14ac:dyDescent="0.3">
      <c r="A433" s="29" t="s">
        <v>1281</v>
      </c>
      <c r="B433" s="30" t="s">
        <v>1292</v>
      </c>
      <c r="C433" s="30" t="s">
        <v>1286</v>
      </c>
      <c r="D433" s="30" t="s">
        <v>1293</v>
      </c>
      <c r="E433" s="32" t="s">
        <v>1294</v>
      </c>
      <c r="F433" s="11" t="s">
        <v>18</v>
      </c>
      <c r="G433" s="33"/>
      <c r="H433" s="11">
        <v>1</v>
      </c>
      <c r="I433" s="69">
        <v>34250</v>
      </c>
      <c r="J433" s="69">
        <v>0</v>
      </c>
      <c r="K433" s="70">
        <v>1</v>
      </c>
      <c r="L433" s="70">
        <v>0</v>
      </c>
    </row>
    <row r="434" spans="1:12" ht="37.5" x14ac:dyDescent="0.3">
      <c r="A434" s="29" t="s">
        <v>1281</v>
      </c>
      <c r="B434" s="30" t="s">
        <v>1295</v>
      </c>
      <c r="C434" s="30" t="s">
        <v>1286</v>
      </c>
      <c r="D434" s="34" t="s">
        <v>1296</v>
      </c>
      <c r="E434" s="32" t="s">
        <v>1297</v>
      </c>
      <c r="F434" s="11" t="s">
        <v>18</v>
      </c>
      <c r="G434" s="11">
        <v>1</v>
      </c>
      <c r="H434" s="15"/>
      <c r="I434" s="69">
        <v>104471</v>
      </c>
      <c r="J434" s="69">
        <v>618.52</v>
      </c>
      <c r="K434" s="70">
        <v>1</v>
      </c>
      <c r="L434" s="70">
        <v>0</v>
      </c>
    </row>
    <row r="435" spans="1:12" ht="18.75" x14ac:dyDescent="0.3">
      <c r="A435" s="29" t="s">
        <v>1281</v>
      </c>
      <c r="B435" s="35" t="s">
        <v>1298</v>
      </c>
      <c r="C435" s="36" t="s">
        <v>1286</v>
      </c>
      <c r="D435" s="30" t="s">
        <v>1299</v>
      </c>
      <c r="E435" s="32" t="s">
        <v>1300</v>
      </c>
      <c r="F435" s="14" t="s">
        <v>234</v>
      </c>
      <c r="G435" s="11">
        <v>1</v>
      </c>
      <c r="H435" s="15"/>
      <c r="I435" s="69">
        <v>596381776.2900002</v>
      </c>
      <c r="J435" s="69">
        <v>294355762.84999996</v>
      </c>
      <c r="K435" s="70">
        <v>1</v>
      </c>
      <c r="L435" s="70">
        <v>0</v>
      </c>
    </row>
    <row r="436" spans="1:12" ht="18.75" x14ac:dyDescent="0.25">
      <c r="A436" s="51" t="s">
        <v>1301</v>
      </c>
      <c r="B436" s="52"/>
      <c r="C436" s="52"/>
      <c r="D436" s="52"/>
      <c r="E436" s="53"/>
      <c r="F436" s="25"/>
      <c r="G436" s="19">
        <f>SUM(G430:G435)</f>
        <v>2</v>
      </c>
      <c r="H436" s="19">
        <f>SUM(H430:H435)</f>
        <v>4</v>
      </c>
      <c r="I436" s="20">
        <f>SUM(I430:I435)</f>
        <v>629456018.14000022</v>
      </c>
      <c r="J436" s="20">
        <f>SUM(J430:J435)</f>
        <v>326356484.54999995</v>
      </c>
      <c r="K436" s="21">
        <f>AVERAGE(K430:K435)</f>
        <v>0.96299854070938407</v>
      </c>
      <c r="L436" s="21">
        <v>0.10574633236068454</v>
      </c>
    </row>
    <row r="437" spans="1:12" ht="56.25" x14ac:dyDescent="0.25">
      <c r="A437" s="37" t="s">
        <v>1302</v>
      </c>
      <c r="B437" s="9" t="s">
        <v>1303</v>
      </c>
      <c r="C437" s="9" t="s">
        <v>21</v>
      </c>
      <c r="D437" s="42" t="s">
        <v>1304</v>
      </c>
      <c r="E437" s="10" t="s">
        <v>1305</v>
      </c>
      <c r="F437" s="11" t="s">
        <v>18</v>
      </c>
      <c r="G437" s="11"/>
      <c r="H437" s="15">
        <v>1</v>
      </c>
      <c r="I437" s="69">
        <v>600</v>
      </c>
      <c r="J437" s="69">
        <v>600</v>
      </c>
      <c r="K437" s="70">
        <v>1</v>
      </c>
      <c r="L437" s="70">
        <v>0</v>
      </c>
    </row>
    <row r="438" spans="1:12" ht="37.5" x14ac:dyDescent="0.25">
      <c r="A438" s="37" t="s">
        <v>1302</v>
      </c>
      <c r="B438" s="9" t="s">
        <v>1306</v>
      </c>
      <c r="C438" s="9" t="s">
        <v>21</v>
      </c>
      <c r="D438" s="42" t="s">
        <v>1307</v>
      </c>
      <c r="E438" s="10" t="s">
        <v>1308</v>
      </c>
      <c r="F438" s="11" t="s">
        <v>234</v>
      </c>
      <c r="G438" s="11">
        <v>1</v>
      </c>
      <c r="H438" s="15"/>
      <c r="I438" s="69">
        <v>65107165.169999994</v>
      </c>
      <c r="J438" s="69">
        <v>69879233.879999995</v>
      </c>
      <c r="K438" s="70">
        <v>0.93170977349014972</v>
      </c>
      <c r="L438" s="70">
        <v>-6.8290226509850283E-2</v>
      </c>
    </row>
    <row r="439" spans="1:12" ht="56.25" x14ac:dyDescent="0.25">
      <c r="A439" s="37" t="s">
        <v>1302</v>
      </c>
      <c r="B439" s="9" t="s">
        <v>1309</v>
      </c>
      <c r="C439" s="9" t="s">
        <v>21</v>
      </c>
      <c r="D439" s="42" t="s">
        <v>1310</v>
      </c>
      <c r="E439" s="10" t="s">
        <v>1311</v>
      </c>
      <c r="F439" s="11" t="s">
        <v>18</v>
      </c>
      <c r="G439" s="11"/>
      <c r="H439" s="15">
        <v>1</v>
      </c>
      <c r="I439" s="69">
        <v>158682.04</v>
      </c>
      <c r="J439" s="69">
        <v>25137</v>
      </c>
      <c r="K439" s="70">
        <v>1</v>
      </c>
      <c r="L439" s="70">
        <v>1</v>
      </c>
    </row>
    <row r="440" spans="1:12" ht="56.25" x14ac:dyDescent="0.25">
      <c r="A440" s="37" t="s">
        <v>1302</v>
      </c>
      <c r="B440" s="9" t="s">
        <v>1312</v>
      </c>
      <c r="C440" s="9" t="s">
        <v>21</v>
      </c>
      <c r="D440" s="42" t="s">
        <v>1313</v>
      </c>
      <c r="E440" s="10" t="s">
        <v>1314</v>
      </c>
      <c r="F440" s="11" t="s">
        <v>18</v>
      </c>
      <c r="G440" s="11"/>
      <c r="H440" s="15">
        <v>1</v>
      </c>
      <c r="I440" s="69">
        <v>320292.07</v>
      </c>
      <c r="J440" s="69">
        <v>198532.07</v>
      </c>
      <c r="K440" s="70">
        <v>1</v>
      </c>
      <c r="L440" s="70">
        <v>0</v>
      </c>
    </row>
    <row r="441" spans="1:12" ht="93.75" x14ac:dyDescent="0.25">
      <c r="A441" s="37" t="s">
        <v>1302</v>
      </c>
      <c r="B441" s="9" t="s">
        <v>1315</v>
      </c>
      <c r="C441" s="9" t="s">
        <v>21</v>
      </c>
      <c r="D441" s="42" t="s">
        <v>1316</v>
      </c>
      <c r="E441" s="10" t="s">
        <v>1317</v>
      </c>
      <c r="F441" s="11" t="s">
        <v>18</v>
      </c>
      <c r="G441" s="11"/>
      <c r="H441" s="15">
        <v>1</v>
      </c>
      <c r="I441" s="69">
        <v>8836418.2800000012</v>
      </c>
      <c r="J441" s="69">
        <v>6094339.459999999</v>
      </c>
      <c r="K441" s="70">
        <v>1</v>
      </c>
      <c r="L441" s="70">
        <v>0</v>
      </c>
    </row>
    <row r="442" spans="1:12" ht="37.5" x14ac:dyDescent="0.25">
      <c r="A442" s="37" t="s">
        <v>1302</v>
      </c>
      <c r="B442" s="9" t="s">
        <v>1318</v>
      </c>
      <c r="C442" s="9" t="s">
        <v>21</v>
      </c>
      <c r="D442" s="42" t="s">
        <v>1319</v>
      </c>
      <c r="E442" s="10" t="s">
        <v>1320</v>
      </c>
      <c r="F442" s="11" t="s">
        <v>18</v>
      </c>
      <c r="G442" s="11"/>
      <c r="H442" s="15">
        <v>1</v>
      </c>
      <c r="I442" s="69">
        <v>15000</v>
      </c>
      <c r="J442" s="69">
        <v>15000</v>
      </c>
      <c r="K442" s="70">
        <v>1</v>
      </c>
      <c r="L442" s="70">
        <v>0</v>
      </c>
    </row>
    <row r="443" spans="1:12" ht="56.25" x14ac:dyDescent="0.25">
      <c r="A443" s="37" t="s">
        <v>1302</v>
      </c>
      <c r="B443" s="9" t="s">
        <v>1321</v>
      </c>
      <c r="C443" s="9" t="s">
        <v>21</v>
      </c>
      <c r="D443" s="42" t="s">
        <v>1322</v>
      </c>
      <c r="E443" s="10" t="s">
        <v>1323</v>
      </c>
      <c r="F443" s="11" t="s">
        <v>18</v>
      </c>
      <c r="G443" s="11"/>
      <c r="H443" s="15">
        <v>1</v>
      </c>
      <c r="I443" s="69">
        <v>601418.79</v>
      </c>
      <c r="J443" s="69">
        <v>367347</v>
      </c>
      <c r="K443" s="70">
        <v>1</v>
      </c>
      <c r="L443" s="70">
        <v>0</v>
      </c>
    </row>
    <row r="444" spans="1:12" ht="18.75" x14ac:dyDescent="0.25">
      <c r="A444" s="51" t="s">
        <v>1324</v>
      </c>
      <c r="B444" s="52"/>
      <c r="C444" s="52"/>
      <c r="D444" s="52"/>
      <c r="E444" s="53"/>
      <c r="F444" s="25"/>
      <c r="G444" s="19">
        <f>SUM(G437:G443)</f>
        <v>1</v>
      </c>
      <c r="H444" s="19">
        <f>SUM(H437:H443)</f>
        <v>6</v>
      </c>
      <c r="I444" s="20">
        <f>SUM(I437:I443)</f>
        <v>75039576.350000009</v>
      </c>
      <c r="J444" s="20">
        <f>SUM(J437:J443)</f>
        <v>76580189.409999982</v>
      </c>
      <c r="K444" s="21">
        <f>AVERAGE(K437:K443)</f>
        <v>0.99024425335573574</v>
      </c>
      <c r="L444" s="21">
        <v>0.13310139621287864</v>
      </c>
    </row>
    <row r="445" spans="1:12" ht="37.5" x14ac:dyDescent="0.25">
      <c r="A445" s="8" t="s">
        <v>1325</v>
      </c>
      <c r="B445" s="9" t="s">
        <v>1326</v>
      </c>
      <c r="C445" s="9" t="s">
        <v>36</v>
      </c>
      <c r="D445" s="44" t="s">
        <v>1327</v>
      </c>
      <c r="E445" s="10" t="s">
        <v>1328</v>
      </c>
      <c r="F445" s="11" t="s">
        <v>18</v>
      </c>
      <c r="G445" s="11">
        <v>1</v>
      </c>
      <c r="H445" s="15"/>
      <c r="I445" s="69">
        <v>193660.19</v>
      </c>
      <c r="J445" s="69">
        <v>98080.8</v>
      </c>
      <c r="K445" s="70">
        <v>1</v>
      </c>
      <c r="L445" s="70">
        <v>0</v>
      </c>
    </row>
    <row r="446" spans="1:12" ht="37.5" x14ac:dyDescent="0.25">
      <c r="A446" s="8" t="s">
        <v>1325</v>
      </c>
      <c r="B446" s="9" t="s">
        <v>1329</v>
      </c>
      <c r="C446" s="9" t="s">
        <v>36</v>
      </c>
      <c r="D446" s="42" t="s">
        <v>1330</v>
      </c>
      <c r="E446" s="10" t="s">
        <v>1331</v>
      </c>
      <c r="F446" s="11" t="s">
        <v>18</v>
      </c>
      <c r="G446" s="11">
        <v>1</v>
      </c>
      <c r="H446" s="15"/>
      <c r="I446" s="69">
        <v>508737.97</v>
      </c>
      <c r="J446" s="69">
        <v>61975</v>
      </c>
      <c r="K446" s="70">
        <v>1</v>
      </c>
      <c r="L446" s="70">
        <v>0</v>
      </c>
    </row>
    <row r="447" spans="1:12" ht="75" x14ac:dyDescent="0.25">
      <c r="A447" s="8" t="s">
        <v>1325</v>
      </c>
      <c r="B447" s="9" t="s">
        <v>1332</v>
      </c>
      <c r="C447" s="9" t="s">
        <v>36</v>
      </c>
      <c r="D447" s="42" t="s">
        <v>1333</v>
      </c>
      <c r="E447" s="10" t="s">
        <v>1334</v>
      </c>
      <c r="F447" s="11" t="s">
        <v>18</v>
      </c>
      <c r="G447" s="11">
        <v>1</v>
      </c>
      <c r="H447" s="15"/>
      <c r="I447" s="69">
        <v>92179.75</v>
      </c>
      <c r="J447" s="69">
        <v>40107.360000000001</v>
      </c>
      <c r="K447" s="70">
        <v>1</v>
      </c>
      <c r="L447" s="70">
        <v>0</v>
      </c>
    </row>
    <row r="448" spans="1:12" ht="37.5" x14ac:dyDescent="0.25">
      <c r="A448" s="8" t="s">
        <v>1325</v>
      </c>
      <c r="B448" s="9" t="s">
        <v>1335</v>
      </c>
      <c r="C448" s="9" t="s">
        <v>36</v>
      </c>
      <c r="D448" s="42" t="s">
        <v>1336</v>
      </c>
      <c r="E448" s="10" t="s">
        <v>1337</v>
      </c>
      <c r="F448" s="11" t="s">
        <v>18</v>
      </c>
      <c r="G448" s="11">
        <v>1</v>
      </c>
      <c r="H448" s="15"/>
      <c r="I448" s="69">
        <v>59477.34</v>
      </c>
      <c r="J448" s="69">
        <v>50577.259999999995</v>
      </c>
      <c r="K448" s="70">
        <v>1</v>
      </c>
      <c r="L448" s="70">
        <v>0</v>
      </c>
    </row>
    <row r="449" spans="1:12" ht="37.5" x14ac:dyDescent="0.25">
      <c r="A449" s="8" t="s">
        <v>1325</v>
      </c>
      <c r="B449" s="9" t="s">
        <v>1338</v>
      </c>
      <c r="C449" s="9" t="s">
        <v>36</v>
      </c>
      <c r="D449" s="42" t="s">
        <v>1339</v>
      </c>
      <c r="E449" s="10" t="s">
        <v>1340</v>
      </c>
      <c r="F449" s="11" t="s">
        <v>18</v>
      </c>
      <c r="G449" s="11">
        <v>1</v>
      </c>
      <c r="H449" s="15"/>
      <c r="I449" s="69">
        <v>28000</v>
      </c>
      <c r="J449" s="69">
        <v>33188.51</v>
      </c>
      <c r="K449" s="70">
        <v>0.84366547338220366</v>
      </c>
      <c r="L449" s="70">
        <v>-0.15633452661779634</v>
      </c>
    </row>
    <row r="450" spans="1:12" ht="37.5" x14ac:dyDescent="0.25">
      <c r="A450" s="8" t="s">
        <v>1325</v>
      </c>
      <c r="B450" s="9" t="s">
        <v>1341</v>
      </c>
      <c r="C450" s="9" t="s">
        <v>36</v>
      </c>
      <c r="D450" s="42" t="s">
        <v>1342</v>
      </c>
      <c r="E450" s="10" t="s">
        <v>1343</v>
      </c>
      <c r="F450" s="11" t="s">
        <v>18</v>
      </c>
      <c r="G450" s="11">
        <v>1</v>
      </c>
      <c r="H450" s="15"/>
      <c r="I450" s="69">
        <v>225950.27</v>
      </c>
      <c r="J450" s="69">
        <v>150836.48000000001</v>
      </c>
      <c r="K450" s="70">
        <v>1</v>
      </c>
      <c r="L450" s="70">
        <v>0</v>
      </c>
    </row>
    <row r="451" spans="1:12" ht="37.5" x14ac:dyDescent="0.25">
      <c r="A451" s="8" t="s">
        <v>1325</v>
      </c>
      <c r="B451" s="9" t="s">
        <v>1344</v>
      </c>
      <c r="C451" s="9" t="s">
        <v>36</v>
      </c>
      <c r="D451" s="42" t="s">
        <v>1345</v>
      </c>
      <c r="E451" s="10" t="s">
        <v>1346</v>
      </c>
      <c r="F451" s="11" t="s">
        <v>18</v>
      </c>
      <c r="G451" s="11">
        <v>1</v>
      </c>
      <c r="H451" s="15"/>
      <c r="I451" s="69">
        <v>377898.9</v>
      </c>
      <c r="J451" s="69">
        <v>326391.04000000004</v>
      </c>
      <c r="K451" s="70">
        <v>1</v>
      </c>
      <c r="L451" s="70">
        <v>0.15598951263692551</v>
      </c>
    </row>
    <row r="452" spans="1:12" ht="37.5" x14ac:dyDescent="0.25">
      <c r="A452" s="8" t="s">
        <v>1325</v>
      </c>
      <c r="B452" s="9" t="s">
        <v>1347</v>
      </c>
      <c r="C452" s="9" t="s">
        <v>36</v>
      </c>
      <c r="D452" s="42" t="s">
        <v>1348</v>
      </c>
      <c r="E452" s="10" t="s">
        <v>1349</v>
      </c>
      <c r="F452" s="11" t="s">
        <v>18</v>
      </c>
      <c r="G452" s="11">
        <v>1</v>
      </c>
      <c r="H452" s="15"/>
      <c r="I452" s="69">
        <v>367166.6</v>
      </c>
      <c r="J452" s="69">
        <v>137992.65</v>
      </c>
      <c r="K452" s="70">
        <v>1</v>
      </c>
      <c r="L452" s="70">
        <v>0</v>
      </c>
    </row>
    <row r="453" spans="1:12" ht="37.5" x14ac:dyDescent="0.25">
      <c r="A453" s="8" t="s">
        <v>1325</v>
      </c>
      <c r="B453" s="9" t="s">
        <v>1350</v>
      </c>
      <c r="C453" s="9" t="s">
        <v>36</v>
      </c>
      <c r="D453" s="42" t="s">
        <v>1351</v>
      </c>
      <c r="E453" s="10" t="s">
        <v>1352</v>
      </c>
      <c r="F453" s="11" t="s">
        <v>18</v>
      </c>
      <c r="G453" s="11">
        <v>1</v>
      </c>
      <c r="H453" s="15"/>
      <c r="I453" s="69">
        <v>295984.01</v>
      </c>
      <c r="J453" s="69">
        <v>295984.01</v>
      </c>
      <c r="K453" s="70">
        <v>1</v>
      </c>
      <c r="L453" s="70">
        <v>2.7226244595542903E-2</v>
      </c>
    </row>
    <row r="454" spans="1:12" ht="56.25" x14ac:dyDescent="0.25">
      <c r="A454" s="8" t="s">
        <v>1325</v>
      </c>
      <c r="B454" s="9" t="s">
        <v>1353</v>
      </c>
      <c r="C454" s="9" t="s">
        <v>36</v>
      </c>
      <c r="D454" s="42" t="s">
        <v>1354</v>
      </c>
      <c r="E454" s="10" t="s">
        <v>1355</v>
      </c>
      <c r="F454" s="11" t="s">
        <v>18</v>
      </c>
      <c r="G454" s="11">
        <v>1</v>
      </c>
      <c r="H454" s="15"/>
      <c r="I454" s="69">
        <v>125210.82</v>
      </c>
      <c r="J454" s="69">
        <v>125210.82</v>
      </c>
      <c r="K454" s="70">
        <v>1</v>
      </c>
      <c r="L454" s="70">
        <v>0.79482779523367075</v>
      </c>
    </row>
    <row r="455" spans="1:12" ht="37.5" x14ac:dyDescent="0.25">
      <c r="A455" s="8" t="s">
        <v>1325</v>
      </c>
      <c r="B455" s="9" t="s">
        <v>1356</v>
      </c>
      <c r="C455" s="9" t="s">
        <v>36</v>
      </c>
      <c r="D455" s="42" t="s">
        <v>1357</v>
      </c>
      <c r="E455" s="10" t="s">
        <v>1358</v>
      </c>
      <c r="F455" s="11" t="s">
        <v>18</v>
      </c>
      <c r="G455" s="11">
        <v>1</v>
      </c>
      <c r="H455" s="15"/>
      <c r="I455" s="69">
        <v>63810.020000000004</v>
      </c>
      <c r="J455" s="69">
        <v>0</v>
      </c>
      <c r="K455" s="70">
        <v>1</v>
      </c>
      <c r="L455" s="70">
        <v>0</v>
      </c>
    </row>
    <row r="456" spans="1:12" ht="56.25" x14ac:dyDescent="0.25">
      <c r="A456" s="8" t="s">
        <v>1325</v>
      </c>
      <c r="B456" s="9" t="s">
        <v>1359</v>
      </c>
      <c r="C456" s="9" t="s">
        <v>36</v>
      </c>
      <c r="D456" s="42" t="s">
        <v>1360</v>
      </c>
      <c r="E456" s="10" t="s">
        <v>1361</v>
      </c>
      <c r="F456" s="11" t="s">
        <v>18</v>
      </c>
      <c r="G456" s="11">
        <v>1</v>
      </c>
      <c r="H456" s="15"/>
      <c r="I456" s="69">
        <v>1971836.17</v>
      </c>
      <c r="J456" s="69">
        <v>182400</v>
      </c>
      <c r="K456" s="70">
        <v>1</v>
      </c>
      <c r="L456" s="70">
        <v>0</v>
      </c>
    </row>
    <row r="457" spans="1:12" ht="75" x14ac:dyDescent="0.25">
      <c r="A457" s="8" t="s">
        <v>1325</v>
      </c>
      <c r="B457" s="9" t="s">
        <v>1362</v>
      </c>
      <c r="C457" s="9" t="s">
        <v>36</v>
      </c>
      <c r="D457" s="42" t="s">
        <v>1363</v>
      </c>
      <c r="E457" s="10" t="s">
        <v>1364</v>
      </c>
      <c r="F457" s="11" t="s">
        <v>18</v>
      </c>
      <c r="G457" s="11">
        <v>1</v>
      </c>
      <c r="H457" s="15"/>
      <c r="I457" s="69" t="s">
        <v>19</v>
      </c>
      <c r="J457" s="69" t="s">
        <v>19</v>
      </c>
      <c r="K457" s="70" t="s">
        <v>19</v>
      </c>
      <c r="L457" s="70" t="s">
        <v>19</v>
      </c>
    </row>
    <row r="458" spans="1:12" ht="37.5" x14ac:dyDescent="0.25">
      <c r="A458" s="8" t="s">
        <v>1325</v>
      </c>
      <c r="B458" s="9" t="s">
        <v>1365</v>
      </c>
      <c r="C458" s="9" t="s">
        <v>36</v>
      </c>
      <c r="D458" s="42" t="s">
        <v>1366</v>
      </c>
      <c r="E458" s="10" t="s">
        <v>1367</v>
      </c>
      <c r="F458" s="11" t="s">
        <v>18</v>
      </c>
      <c r="G458" s="11">
        <v>1</v>
      </c>
      <c r="H458" s="15"/>
      <c r="I458" s="69" t="s">
        <v>19</v>
      </c>
      <c r="J458" s="69" t="s">
        <v>19</v>
      </c>
      <c r="K458" s="70" t="s">
        <v>19</v>
      </c>
      <c r="L458" s="70" t="s">
        <v>19</v>
      </c>
    </row>
    <row r="459" spans="1:12" ht="37.5" x14ac:dyDescent="0.25">
      <c r="A459" s="8" t="s">
        <v>1325</v>
      </c>
      <c r="B459" s="9" t="s">
        <v>1368</v>
      </c>
      <c r="C459" s="9" t="s">
        <v>36</v>
      </c>
      <c r="D459" s="42" t="s">
        <v>1369</v>
      </c>
      <c r="E459" s="10" t="s">
        <v>1370</v>
      </c>
      <c r="F459" s="11" t="s">
        <v>18</v>
      </c>
      <c r="G459" s="11">
        <v>1</v>
      </c>
      <c r="H459" s="15"/>
      <c r="I459" s="69" t="s">
        <v>19</v>
      </c>
      <c r="J459" s="69" t="s">
        <v>19</v>
      </c>
      <c r="K459" s="70" t="s">
        <v>19</v>
      </c>
      <c r="L459" s="70" t="s">
        <v>19</v>
      </c>
    </row>
    <row r="460" spans="1:12" ht="93.75" x14ac:dyDescent="0.25">
      <c r="A460" s="8" t="s">
        <v>1325</v>
      </c>
      <c r="B460" s="9" t="s">
        <v>1371</v>
      </c>
      <c r="C460" s="9" t="s">
        <v>36</v>
      </c>
      <c r="D460" s="42" t="s">
        <v>1372</v>
      </c>
      <c r="E460" s="10" t="s">
        <v>1373</v>
      </c>
      <c r="F460" s="11" t="s">
        <v>18</v>
      </c>
      <c r="G460" s="11">
        <v>1</v>
      </c>
      <c r="H460" s="15"/>
      <c r="I460" s="69">
        <v>15518384.08</v>
      </c>
      <c r="J460" s="69">
        <v>6868216.6199999992</v>
      </c>
      <c r="K460" s="70">
        <v>1</v>
      </c>
      <c r="L460" s="70">
        <v>0</v>
      </c>
    </row>
    <row r="461" spans="1:12" ht="56.25" x14ac:dyDescent="0.25">
      <c r="A461" s="8" t="s">
        <v>1325</v>
      </c>
      <c r="B461" s="9" t="s">
        <v>1374</v>
      </c>
      <c r="C461" s="9" t="s">
        <v>36</v>
      </c>
      <c r="D461" s="42" t="s">
        <v>1375</v>
      </c>
      <c r="E461" s="10" t="s">
        <v>1376</v>
      </c>
      <c r="F461" s="11" t="s">
        <v>18</v>
      </c>
      <c r="G461" s="11">
        <v>1</v>
      </c>
      <c r="H461" s="15"/>
      <c r="I461" s="69" t="s">
        <v>19</v>
      </c>
      <c r="J461" s="69" t="s">
        <v>19</v>
      </c>
      <c r="K461" s="70" t="s">
        <v>19</v>
      </c>
      <c r="L461" s="70" t="s">
        <v>19</v>
      </c>
    </row>
    <row r="462" spans="1:12" ht="18.75" x14ac:dyDescent="0.25">
      <c r="A462" s="51" t="s">
        <v>1377</v>
      </c>
      <c r="B462" s="52"/>
      <c r="C462" s="52"/>
      <c r="D462" s="52"/>
      <c r="E462" s="53"/>
      <c r="F462" s="19"/>
      <c r="G462" s="19">
        <f>SUM(G445:G461)</f>
        <v>17</v>
      </c>
      <c r="H462" s="19">
        <f>SUM(H445:H461)</f>
        <v>0</v>
      </c>
      <c r="I462" s="20">
        <f>SUM(I445:I461)</f>
        <v>19828296.120000001</v>
      </c>
      <c r="J462" s="20">
        <f>SUM(J445:J461)</f>
        <v>8370960.5499999989</v>
      </c>
      <c r="K462" s="21">
        <f>AVERAGE(K445:K461)</f>
        <v>0.98797426718324632</v>
      </c>
      <c r="L462" s="21">
        <v>6.3208386603718636E-2</v>
      </c>
    </row>
    <row r="463" spans="1:12" ht="37.5" x14ac:dyDescent="0.25">
      <c r="A463" s="8" t="s">
        <v>1378</v>
      </c>
      <c r="B463" s="9" t="s">
        <v>1379</v>
      </c>
      <c r="C463" s="9" t="s">
        <v>86</v>
      </c>
      <c r="D463" s="42" t="s">
        <v>1380</v>
      </c>
      <c r="E463" s="10" t="s">
        <v>1381</v>
      </c>
      <c r="F463" s="11" t="s">
        <v>18</v>
      </c>
      <c r="G463" s="11">
        <v>1</v>
      </c>
      <c r="H463" s="15"/>
      <c r="I463" s="69" t="s">
        <v>19</v>
      </c>
      <c r="J463" s="69" t="s">
        <v>19</v>
      </c>
      <c r="K463" s="70" t="s">
        <v>19</v>
      </c>
      <c r="L463" s="70" t="s">
        <v>19</v>
      </c>
    </row>
    <row r="464" spans="1:12" ht="56.25" x14ac:dyDescent="0.25">
      <c r="A464" s="8" t="s">
        <v>1378</v>
      </c>
      <c r="B464" s="9" t="s">
        <v>1382</v>
      </c>
      <c r="C464" s="9" t="s">
        <v>86</v>
      </c>
      <c r="D464" s="42" t="s">
        <v>1383</v>
      </c>
      <c r="E464" s="10" t="s">
        <v>1384</v>
      </c>
      <c r="F464" s="11" t="s">
        <v>18</v>
      </c>
      <c r="G464" s="11">
        <v>1</v>
      </c>
      <c r="H464" s="15"/>
      <c r="I464" s="69">
        <v>52021.46</v>
      </c>
      <c r="J464" s="69">
        <v>64392.71</v>
      </c>
      <c r="K464" s="70">
        <v>0.8078780967597109</v>
      </c>
      <c r="L464" s="70">
        <v>0.65615824763550934</v>
      </c>
    </row>
    <row r="465" spans="1:12" ht="37.5" x14ac:dyDescent="0.25">
      <c r="A465" s="8" t="s">
        <v>1378</v>
      </c>
      <c r="B465" s="9" t="s">
        <v>1385</v>
      </c>
      <c r="C465" s="9" t="s">
        <v>86</v>
      </c>
      <c r="D465" s="42" t="s">
        <v>1386</v>
      </c>
      <c r="E465" s="10" t="s">
        <v>1387</v>
      </c>
      <c r="F465" s="11" t="s">
        <v>18</v>
      </c>
      <c r="G465" s="11">
        <v>1</v>
      </c>
      <c r="H465" s="15"/>
      <c r="I465" s="69">
        <v>915898.03</v>
      </c>
      <c r="J465" s="69">
        <v>944413.69</v>
      </c>
      <c r="K465" s="70">
        <v>0.96980596501094773</v>
      </c>
      <c r="L465" s="70">
        <v>0.81123464600938378</v>
      </c>
    </row>
    <row r="466" spans="1:12" ht="37.5" x14ac:dyDescent="0.25">
      <c r="A466" s="8" t="s">
        <v>1378</v>
      </c>
      <c r="B466" s="9" t="s">
        <v>1388</v>
      </c>
      <c r="C466" s="9" t="s">
        <v>86</v>
      </c>
      <c r="D466" s="42" t="s">
        <v>1389</v>
      </c>
      <c r="E466" s="10" t="s">
        <v>1390</v>
      </c>
      <c r="F466" s="11" t="s">
        <v>18</v>
      </c>
      <c r="G466" s="11">
        <v>1</v>
      </c>
      <c r="H466" s="15"/>
      <c r="I466" s="69">
        <v>0</v>
      </c>
      <c r="J466" s="69">
        <v>5643</v>
      </c>
      <c r="K466" s="70">
        <v>0</v>
      </c>
      <c r="L466" s="70">
        <v>0</v>
      </c>
    </row>
    <row r="467" spans="1:12" ht="37.5" x14ac:dyDescent="0.25">
      <c r="A467" s="8" t="s">
        <v>1378</v>
      </c>
      <c r="B467" s="9" t="s">
        <v>1391</v>
      </c>
      <c r="C467" s="9" t="s">
        <v>86</v>
      </c>
      <c r="D467" s="42" t="s">
        <v>1392</v>
      </c>
      <c r="E467" s="10" t="s">
        <v>1393</v>
      </c>
      <c r="F467" s="11" t="s">
        <v>18</v>
      </c>
      <c r="G467" s="11">
        <v>1</v>
      </c>
      <c r="H467" s="15"/>
      <c r="I467" s="69" t="s">
        <v>19</v>
      </c>
      <c r="J467" s="69" t="s">
        <v>19</v>
      </c>
      <c r="K467" s="70" t="s">
        <v>19</v>
      </c>
      <c r="L467" s="70" t="s">
        <v>19</v>
      </c>
    </row>
    <row r="468" spans="1:12" ht="37.5" x14ac:dyDescent="0.25">
      <c r="A468" s="8" t="s">
        <v>1378</v>
      </c>
      <c r="B468" s="9" t="s">
        <v>1394</v>
      </c>
      <c r="C468" s="9" t="s">
        <v>86</v>
      </c>
      <c r="D468" s="42" t="s">
        <v>1395</v>
      </c>
      <c r="E468" s="10" t="s">
        <v>1396</v>
      </c>
      <c r="F468" s="11" t="s">
        <v>18</v>
      </c>
      <c r="G468" s="11">
        <v>1</v>
      </c>
      <c r="H468" s="15"/>
      <c r="I468" s="69">
        <v>9684.93</v>
      </c>
      <c r="J468" s="69">
        <v>15165.38</v>
      </c>
      <c r="K468" s="70">
        <v>0.63862099070382683</v>
      </c>
      <c r="L468" s="70">
        <v>-0.2698152869785887</v>
      </c>
    </row>
    <row r="469" spans="1:12" ht="37.5" x14ac:dyDescent="0.25">
      <c r="A469" s="8" t="s">
        <v>1378</v>
      </c>
      <c r="B469" s="9" t="s">
        <v>1397</v>
      </c>
      <c r="C469" s="9" t="s">
        <v>86</v>
      </c>
      <c r="D469" s="42" t="s">
        <v>1398</v>
      </c>
      <c r="E469" s="10" t="s">
        <v>1399</v>
      </c>
      <c r="F469" s="11" t="s">
        <v>18</v>
      </c>
      <c r="G469" s="11">
        <v>1</v>
      </c>
      <c r="H469" s="15"/>
      <c r="I469" s="69">
        <v>3807.25</v>
      </c>
      <c r="J469" s="69">
        <v>3847.5</v>
      </c>
      <c r="K469" s="70">
        <v>0.98953866146848601</v>
      </c>
      <c r="L469" s="70">
        <v>0</v>
      </c>
    </row>
    <row r="470" spans="1:12" ht="75" x14ac:dyDescent="0.25">
      <c r="A470" s="8" t="s">
        <v>1378</v>
      </c>
      <c r="B470" s="9" t="s">
        <v>1400</v>
      </c>
      <c r="C470" s="9" t="s">
        <v>86</v>
      </c>
      <c r="D470" s="42" t="s">
        <v>1401</v>
      </c>
      <c r="E470" s="10" t="s">
        <v>1402</v>
      </c>
      <c r="F470" s="11" t="s">
        <v>18</v>
      </c>
      <c r="G470" s="11">
        <v>1</v>
      </c>
      <c r="H470" s="15"/>
      <c r="I470" s="69">
        <v>4990341.57</v>
      </c>
      <c r="J470" s="69">
        <v>3879610.5199999996</v>
      </c>
      <c r="K470" s="70">
        <v>1</v>
      </c>
      <c r="L470" s="70">
        <v>0</v>
      </c>
    </row>
    <row r="471" spans="1:12" ht="56.25" x14ac:dyDescent="0.25">
      <c r="A471" s="8" t="s">
        <v>1378</v>
      </c>
      <c r="B471" s="9" t="s">
        <v>1403</v>
      </c>
      <c r="C471" s="9" t="s">
        <v>86</v>
      </c>
      <c r="D471" s="42" t="s">
        <v>1404</v>
      </c>
      <c r="E471" s="10" t="s">
        <v>1405</v>
      </c>
      <c r="F471" s="11" t="s">
        <v>18</v>
      </c>
      <c r="G471" s="11">
        <v>1</v>
      </c>
      <c r="H471" s="15"/>
      <c r="I471" s="69">
        <v>4172017</v>
      </c>
      <c r="J471" s="69">
        <v>6053806.3599999994</v>
      </c>
      <c r="K471" s="70">
        <v>0.68915600399217269</v>
      </c>
      <c r="L471" s="70">
        <v>1.1321199889002709E-2</v>
      </c>
    </row>
    <row r="472" spans="1:12" ht="18.75" x14ac:dyDescent="0.25">
      <c r="A472" s="63" t="s">
        <v>1406</v>
      </c>
      <c r="B472" s="63"/>
      <c r="C472" s="63"/>
      <c r="D472" s="63"/>
      <c r="E472" s="63"/>
      <c r="F472" s="19"/>
      <c r="G472" s="19">
        <f>SUM(G463:G471)</f>
        <v>9</v>
      </c>
      <c r="H472" s="19">
        <f>SUM(H463:H471)</f>
        <v>0</v>
      </c>
      <c r="I472" s="20">
        <f t="shared" ref="I472:J472" si="9">SUM(I463:I471)</f>
        <v>10143770.24</v>
      </c>
      <c r="J472" s="20">
        <f t="shared" si="9"/>
        <v>10966879.16</v>
      </c>
      <c r="K472" s="21">
        <f>AVERAGE(K463:K471)</f>
        <v>0.7278571025621634</v>
      </c>
      <c r="L472" s="21">
        <v>0.17269982950790097</v>
      </c>
    </row>
    <row r="473" spans="1:12" ht="56.25" x14ac:dyDescent="0.25">
      <c r="A473" s="8" t="s">
        <v>1407</v>
      </c>
      <c r="B473" s="9" t="s">
        <v>1408</v>
      </c>
      <c r="C473" s="9" t="s">
        <v>67</v>
      </c>
      <c r="D473" s="42" t="s">
        <v>1409</v>
      </c>
      <c r="E473" s="10" t="s">
        <v>1410</v>
      </c>
      <c r="F473" s="11" t="s">
        <v>18</v>
      </c>
      <c r="G473" s="11"/>
      <c r="H473" s="11">
        <v>1</v>
      </c>
      <c r="I473" s="69">
        <v>3433904.93</v>
      </c>
      <c r="J473" s="69">
        <v>2610877.6500000004</v>
      </c>
      <c r="K473" s="70">
        <v>1</v>
      </c>
      <c r="L473" s="70">
        <v>0</v>
      </c>
    </row>
    <row r="474" spans="1:12" ht="56.25" x14ac:dyDescent="0.25">
      <c r="A474" s="8" t="s">
        <v>1407</v>
      </c>
      <c r="B474" s="9" t="s">
        <v>1411</v>
      </c>
      <c r="C474" s="9" t="s">
        <v>67</v>
      </c>
      <c r="D474" s="42" t="s">
        <v>1412</v>
      </c>
      <c r="E474" s="10" t="s">
        <v>1413</v>
      </c>
      <c r="F474" s="11" t="s">
        <v>18</v>
      </c>
      <c r="G474" s="11">
        <v>1</v>
      </c>
      <c r="H474" s="15"/>
      <c r="I474" s="69" t="s">
        <v>19</v>
      </c>
      <c r="J474" s="69" t="s">
        <v>19</v>
      </c>
      <c r="K474" s="70" t="s">
        <v>19</v>
      </c>
      <c r="L474" s="70" t="s">
        <v>19</v>
      </c>
    </row>
    <row r="475" spans="1:12" ht="37.5" x14ac:dyDescent="0.25">
      <c r="A475" s="8" t="s">
        <v>1407</v>
      </c>
      <c r="B475" s="9" t="s">
        <v>1414</v>
      </c>
      <c r="C475" s="9" t="s">
        <v>67</v>
      </c>
      <c r="D475" s="42" t="s">
        <v>1415</v>
      </c>
      <c r="E475" s="10" t="s">
        <v>1416</v>
      </c>
      <c r="F475" s="11" t="s">
        <v>18</v>
      </c>
      <c r="G475" s="11">
        <v>1</v>
      </c>
      <c r="H475" s="15"/>
      <c r="I475" s="69">
        <v>227064483.55000001</v>
      </c>
      <c r="J475" s="69">
        <v>914486.70000000007</v>
      </c>
      <c r="K475" s="70">
        <v>1</v>
      </c>
      <c r="L475" s="70">
        <v>0</v>
      </c>
    </row>
    <row r="476" spans="1:12" ht="56.25" x14ac:dyDescent="0.25">
      <c r="A476" s="8" t="s">
        <v>1407</v>
      </c>
      <c r="B476" s="9" t="s">
        <v>1417</v>
      </c>
      <c r="C476" s="9" t="s">
        <v>67</v>
      </c>
      <c r="D476" s="42" t="s">
        <v>1418</v>
      </c>
      <c r="E476" s="10" t="s">
        <v>1419</v>
      </c>
      <c r="F476" s="11" t="s">
        <v>18</v>
      </c>
      <c r="G476" s="11">
        <v>1</v>
      </c>
      <c r="H476" s="15"/>
      <c r="I476" s="69" t="s">
        <v>19</v>
      </c>
      <c r="J476" s="69" t="s">
        <v>19</v>
      </c>
      <c r="K476" s="70" t="s">
        <v>19</v>
      </c>
      <c r="L476" s="70" t="s">
        <v>19</v>
      </c>
    </row>
    <row r="477" spans="1:12" ht="37.5" x14ac:dyDescent="0.25">
      <c r="A477" s="8" t="s">
        <v>1407</v>
      </c>
      <c r="B477" s="9" t="s">
        <v>1420</v>
      </c>
      <c r="C477" s="9" t="s">
        <v>67</v>
      </c>
      <c r="D477" s="42" t="s">
        <v>1421</v>
      </c>
      <c r="E477" s="10" t="s">
        <v>1422</v>
      </c>
      <c r="F477" s="11" t="s">
        <v>18</v>
      </c>
      <c r="G477" s="11">
        <v>1</v>
      </c>
      <c r="H477" s="15"/>
      <c r="I477" s="69">
        <v>2465043.36</v>
      </c>
      <c r="J477" s="69">
        <v>1042079.82</v>
      </c>
      <c r="K477" s="70">
        <v>1</v>
      </c>
      <c r="L477" s="70">
        <v>0</v>
      </c>
    </row>
    <row r="478" spans="1:12" ht="75" x14ac:dyDescent="0.25">
      <c r="A478" s="8" t="s">
        <v>1407</v>
      </c>
      <c r="B478" s="9" t="s">
        <v>1423</v>
      </c>
      <c r="C478" s="9" t="s">
        <v>67</v>
      </c>
      <c r="D478" s="42" t="s">
        <v>1424</v>
      </c>
      <c r="E478" s="10" t="s">
        <v>1425</v>
      </c>
      <c r="F478" s="11" t="s">
        <v>234</v>
      </c>
      <c r="G478" s="11">
        <v>1</v>
      </c>
      <c r="H478" s="15"/>
      <c r="I478" s="69">
        <v>825317.35</v>
      </c>
      <c r="J478" s="69">
        <v>825549.92999999993</v>
      </c>
      <c r="K478" s="70">
        <v>0.99971827264281887</v>
      </c>
      <c r="L478" s="70">
        <v>8.4068201794314401E-2</v>
      </c>
    </row>
    <row r="479" spans="1:12" ht="56.25" x14ac:dyDescent="0.25">
      <c r="A479" s="8" t="s">
        <v>1407</v>
      </c>
      <c r="B479" s="9" t="s">
        <v>1426</v>
      </c>
      <c r="C479" s="9" t="s">
        <v>67</v>
      </c>
      <c r="D479" s="42" t="s">
        <v>1427</v>
      </c>
      <c r="E479" s="10" t="s">
        <v>1428</v>
      </c>
      <c r="F479" s="11" t="s">
        <v>18</v>
      </c>
      <c r="G479" s="11">
        <v>1</v>
      </c>
      <c r="H479" s="15"/>
      <c r="I479" s="69">
        <v>41770096.560000002</v>
      </c>
      <c r="J479" s="69">
        <v>19142195.270000003</v>
      </c>
      <c r="K479" s="70">
        <v>1</v>
      </c>
      <c r="L479" s="70">
        <v>0</v>
      </c>
    </row>
    <row r="480" spans="1:12" ht="56.25" x14ac:dyDescent="0.25">
      <c r="A480" s="8" t="s">
        <v>1407</v>
      </c>
      <c r="B480" s="9" t="s">
        <v>1429</v>
      </c>
      <c r="C480" s="9" t="s">
        <v>67</v>
      </c>
      <c r="D480" s="42" t="s">
        <v>1430</v>
      </c>
      <c r="E480" s="10" t="s">
        <v>1431</v>
      </c>
      <c r="F480" s="11" t="s">
        <v>18</v>
      </c>
      <c r="G480" s="11">
        <v>1</v>
      </c>
      <c r="H480" s="15"/>
      <c r="I480" s="69" t="s">
        <v>19</v>
      </c>
      <c r="J480" s="69" t="s">
        <v>19</v>
      </c>
      <c r="K480" s="70" t="s">
        <v>19</v>
      </c>
      <c r="L480" s="70" t="s">
        <v>19</v>
      </c>
    </row>
    <row r="481" spans="1:12" ht="75" x14ac:dyDescent="0.25">
      <c r="A481" s="8" t="s">
        <v>1407</v>
      </c>
      <c r="B481" s="9" t="s">
        <v>1432</v>
      </c>
      <c r="C481" s="9" t="s">
        <v>67</v>
      </c>
      <c r="D481" s="42" t="s">
        <v>1433</v>
      </c>
      <c r="E481" s="10" t="s">
        <v>1434</v>
      </c>
      <c r="F481" s="11" t="s">
        <v>18</v>
      </c>
      <c r="G481" s="11">
        <v>1</v>
      </c>
      <c r="H481" s="15"/>
      <c r="I481" s="69">
        <v>15000</v>
      </c>
      <c r="J481" s="69">
        <v>15000</v>
      </c>
      <c r="K481" s="70">
        <v>1</v>
      </c>
      <c r="L481" s="70">
        <v>0</v>
      </c>
    </row>
    <row r="482" spans="1:12" ht="56.25" x14ac:dyDescent="0.25">
      <c r="A482" s="8" t="s">
        <v>1407</v>
      </c>
      <c r="B482" s="9" t="s">
        <v>1435</v>
      </c>
      <c r="C482" s="9" t="s">
        <v>67</v>
      </c>
      <c r="D482" s="42" t="s">
        <v>1436</v>
      </c>
      <c r="E482" s="10" t="s">
        <v>1437</v>
      </c>
      <c r="F482" s="11" t="s">
        <v>18</v>
      </c>
      <c r="G482" s="11">
        <v>1</v>
      </c>
      <c r="H482" s="15"/>
      <c r="I482" s="69">
        <v>3150000</v>
      </c>
      <c r="J482" s="69">
        <v>5311386.99</v>
      </c>
      <c r="K482" s="70">
        <v>0.59306542828279207</v>
      </c>
      <c r="L482" s="70">
        <v>0.16958559517699673</v>
      </c>
    </row>
    <row r="483" spans="1:12" ht="18.75" x14ac:dyDescent="0.25">
      <c r="A483" s="51" t="s">
        <v>1438</v>
      </c>
      <c r="B483" s="52"/>
      <c r="C483" s="52"/>
      <c r="D483" s="52"/>
      <c r="E483" s="53"/>
      <c r="F483" s="19"/>
      <c r="G483" s="19">
        <f>SUM(G473:G482)</f>
        <v>9</v>
      </c>
      <c r="H483" s="19">
        <f>SUM(H473:H482)</f>
        <v>1</v>
      </c>
      <c r="I483" s="20">
        <f>SUM(I473:I482)</f>
        <v>278723845.75</v>
      </c>
      <c r="J483" s="20">
        <f>SUM(J473:J482)</f>
        <v>29861576.360000007</v>
      </c>
      <c r="K483" s="21">
        <f>AVERAGE(K473:K482)</f>
        <v>0.94182624298937312</v>
      </c>
      <c r="L483" s="21">
        <v>3.6236256710187487E-2</v>
      </c>
    </row>
    <row r="484" spans="1:12" ht="112.5" x14ac:dyDescent="0.25">
      <c r="A484" s="8" t="s">
        <v>1439</v>
      </c>
      <c r="B484" s="9" t="s">
        <v>1440</v>
      </c>
      <c r="C484" s="9" t="s">
        <v>29</v>
      </c>
      <c r="D484" s="42" t="s">
        <v>1441</v>
      </c>
      <c r="E484" s="10" t="s">
        <v>1442</v>
      </c>
      <c r="F484" s="11" t="s">
        <v>18</v>
      </c>
      <c r="G484" s="11">
        <v>1</v>
      </c>
      <c r="H484" s="15"/>
      <c r="I484" s="69" t="s">
        <v>19</v>
      </c>
      <c r="J484" s="69" t="s">
        <v>19</v>
      </c>
      <c r="K484" s="70" t="s">
        <v>19</v>
      </c>
      <c r="L484" s="70" t="s">
        <v>19</v>
      </c>
    </row>
    <row r="485" spans="1:12" ht="75" x14ac:dyDescent="0.25">
      <c r="A485" s="8" t="s">
        <v>1439</v>
      </c>
      <c r="B485" s="9" t="s">
        <v>1443</v>
      </c>
      <c r="C485" s="9" t="s">
        <v>29</v>
      </c>
      <c r="D485" s="42" t="s">
        <v>1444</v>
      </c>
      <c r="E485" s="10" t="s">
        <v>1445</v>
      </c>
      <c r="F485" s="11" t="s">
        <v>18</v>
      </c>
      <c r="G485" s="11">
        <v>1</v>
      </c>
      <c r="H485" s="15"/>
      <c r="I485" s="69" t="s">
        <v>19</v>
      </c>
      <c r="J485" s="69" t="s">
        <v>19</v>
      </c>
      <c r="K485" s="70" t="s">
        <v>19</v>
      </c>
      <c r="L485" s="70" t="s">
        <v>19</v>
      </c>
    </row>
    <row r="486" spans="1:12" ht="37.5" x14ac:dyDescent="0.25">
      <c r="A486" s="8" t="s">
        <v>1439</v>
      </c>
      <c r="B486" s="9" t="s">
        <v>1446</v>
      </c>
      <c r="C486" s="9" t="s">
        <v>29</v>
      </c>
      <c r="D486" s="42" t="s">
        <v>1447</v>
      </c>
      <c r="E486" s="10" t="s">
        <v>1448</v>
      </c>
      <c r="F486" s="11" t="s">
        <v>18</v>
      </c>
      <c r="G486" s="11">
        <v>1</v>
      </c>
      <c r="H486" s="15"/>
      <c r="I486" s="69">
        <v>128934.67</v>
      </c>
      <c r="J486" s="69">
        <v>163362.53</v>
      </c>
      <c r="K486" s="70">
        <v>0.78925485544328922</v>
      </c>
      <c r="L486" s="70">
        <v>0.12348769033617768</v>
      </c>
    </row>
    <row r="487" spans="1:12" ht="37.5" x14ac:dyDescent="0.25">
      <c r="A487" s="8" t="s">
        <v>1439</v>
      </c>
      <c r="B487" s="9" t="s">
        <v>1449</v>
      </c>
      <c r="C487" s="9" t="s">
        <v>29</v>
      </c>
      <c r="D487" s="42" t="s">
        <v>1450</v>
      </c>
      <c r="E487" s="10" t="s">
        <v>1451</v>
      </c>
      <c r="F487" s="11" t="s">
        <v>18</v>
      </c>
      <c r="G487" s="11">
        <v>1</v>
      </c>
      <c r="H487" s="15"/>
      <c r="I487" s="69">
        <v>33465.78</v>
      </c>
      <c r="J487" s="69">
        <v>46574.26</v>
      </c>
      <c r="K487" s="70">
        <v>0.71854668222318507</v>
      </c>
      <c r="L487" s="70">
        <v>0</v>
      </c>
    </row>
    <row r="488" spans="1:12" ht="37.5" x14ac:dyDescent="0.25">
      <c r="A488" s="8" t="s">
        <v>1439</v>
      </c>
      <c r="B488" s="9" t="s">
        <v>1452</v>
      </c>
      <c r="C488" s="9" t="s">
        <v>29</v>
      </c>
      <c r="D488" s="42" t="s">
        <v>1453</v>
      </c>
      <c r="E488" s="10" t="s">
        <v>1454</v>
      </c>
      <c r="F488" s="11" t="s">
        <v>18</v>
      </c>
      <c r="G488" s="11">
        <v>1</v>
      </c>
      <c r="H488" s="15"/>
      <c r="I488" s="69">
        <v>26072.89</v>
      </c>
      <c r="J488" s="69">
        <v>21903.77</v>
      </c>
      <c r="K488" s="70">
        <v>1</v>
      </c>
      <c r="L488" s="70">
        <v>0</v>
      </c>
    </row>
    <row r="489" spans="1:12" ht="37.5" x14ac:dyDescent="0.25">
      <c r="A489" s="8" t="s">
        <v>1439</v>
      </c>
      <c r="B489" s="9" t="s">
        <v>1455</v>
      </c>
      <c r="C489" s="9" t="s">
        <v>29</v>
      </c>
      <c r="D489" s="42" t="s">
        <v>1456</v>
      </c>
      <c r="E489" s="10" t="s">
        <v>1457</v>
      </c>
      <c r="F489" s="11" t="s">
        <v>18</v>
      </c>
      <c r="G489" s="11">
        <v>1</v>
      </c>
      <c r="H489" s="15"/>
      <c r="I489" s="69" t="s">
        <v>19</v>
      </c>
      <c r="J489" s="69" t="s">
        <v>19</v>
      </c>
      <c r="K489" s="70" t="s">
        <v>19</v>
      </c>
      <c r="L489" s="70" t="s">
        <v>19</v>
      </c>
    </row>
    <row r="490" spans="1:12" ht="37.5" x14ac:dyDescent="0.25">
      <c r="A490" s="8" t="s">
        <v>1439</v>
      </c>
      <c r="B490" s="9" t="s">
        <v>1458</v>
      </c>
      <c r="C490" s="9" t="s">
        <v>29</v>
      </c>
      <c r="D490" s="42" t="s">
        <v>1459</v>
      </c>
      <c r="E490" s="10" t="s">
        <v>1460</v>
      </c>
      <c r="F490" s="11" t="s">
        <v>18</v>
      </c>
      <c r="G490" s="11">
        <v>1</v>
      </c>
      <c r="H490" s="15"/>
      <c r="I490" s="69" t="s">
        <v>19</v>
      </c>
      <c r="J490" s="69" t="s">
        <v>19</v>
      </c>
      <c r="K490" s="70" t="s">
        <v>19</v>
      </c>
      <c r="L490" s="70" t="s">
        <v>19</v>
      </c>
    </row>
    <row r="491" spans="1:12" ht="37.5" x14ac:dyDescent="0.25">
      <c r="A491" s="8" t="s">
        <v>1439</v>
      </c>
      <c r="B491" s="9" t="s">
        <v>1461</v>
      </c>
      <c r="C491" s="9" t="s">
        <v>29</v>
      </c>
      <c r="D491" s="42" t="s">
        <v>1462</v>
      </c>
      <c r="E491" s="10" t="s">
        <v>1463</v>
      </c>
      <c r="F491" s="11" t="s">
        <v>18</v>
      </c>
      <c r="G491" s="11">
        <v>1</v>
      </c>
      <c r="H491" s="15"/>
      <c r="I491" s="69">
        <v>3650</v>
      </c>
      <c r="J491" s="69">
        <v>0</v>
      </c>
      <c r="K491" s="70">
        <v>1</v>
      </c>
      <c r="L491" s="70">
        <v>0</v>
      </c>
    </row>
    <row r="492" spans="1:12" ht="37.5" x14ac:dyDescent="0.25">
      <c r="A492" s="8" t="s">
        <v>1439</v>
      </c>
      <c r="B492" s="9" t="s">
        <v>1464</v>
      </c>
      <c r="C492" s="9" t="s">
        <v>29</v>
      </c>
      <c r="D492" s="42" t="s">
        <v>1465</v>
      </c>
      <c r="E492" s="10" t="s">
        <v>1466</v>
      </c>
      <c r="F492" s="11" t="s">
        <v>18</v>
      </c>
      <c r="G492" s="11">
        <v>1</v>
      </c>
      <c r="H492" s="15"/>
      <c r="I492" s="69" t="s">
        <v>19</v>
      </c>
      <c r="J492" s="69" t="s">
        <v>19</v>
      </c>
      <c r="K492" s="70" t="s">
        <v>19</v>
      </c>
      <c r="L492" s="70" t="s">
        <v>19</v>
      </c>
    </row>
    <row r="493" spans="1:12" ht="37.5" x14ac:dyDescent="0.25">
      <c r="A493" s="8" t="s">
        <v>1439</v>
      </c>
      <c r="B493" s="9" t="s">
        <v>1467</v>
      </c>
      <c r="C493" s="9" t="s">
        <v>29</v>
      </c>
      <c r="D493" s="42" t="s">
        <v>1468</v>
      </c>
      <c r="E493" s="10" t="s">
        <v>1469</v>
      </c>
      <c r="F493" s="11" t="s">
        <v>18</v>
      </c>
      <c r="G493" s="11">
        <v>1</v>
      </c>
      <c r="H493" s="15"/>
      <c r="I493" s="69">
        <v>101079.13</v>
      </c>
      <c r="J493" s="69">
        <v>53911.68</v>
      </c>
      <c r="K493" s="70">
        <v>1</v>
      </c>
      <c r="L493" s="70">
        <v>0</v>
      </c>
    </row>
    <row r="494" spans="1:12" ht="37.5" x14ac:dyDescent="0.25">
      <c r="A494" s="8" t="s">
        <v>1439</v>
      </c>
      <c r="B494" s="9" t="s">
        <v>1470</v>
      </c>
      <c r="C494" s="9" t="s">
        <v>29</v>
      </c>
      <c r="D494" s="42" t="s">
        <v>1471</v>
      </c>
      <c r="E494" s="10" t="s">
        <v>1472</v>
      </c>
      <c r="F494" s="11" t="s">
        <v>18</v>
      </c>
      <c r="G494" s="11">
        <v>1</v>
      </c>
      <c r="H494" s="15"/>
      <c r="I494" s="69">
        <v>70313.239999999991</v>
      </c>
      <c r="J494" s="69">
        <v>69308.350000000006</v>
      </c>
      <c r="K494" s="70">
        <v>1</v>
      </c>
      <c r="L494" s="70">
        <v>0</v>
      </c>
    </row>
    <row r="495" spans="1:12" ht="37.5" x14ac:dyDescent="0.25">
      <c r="A495" s="8" t="s">
        <v>1439</v>
      </c>
      <c r="B495" s="9" t="s">
        <v>1473</v>
      </c>
      <c r="C495" s="9" t="s">
        <v>29</v>
      </c>
      <c r="D495" s="42" t="s">
        <v>1474</v>
      </c>
      <c r="E495" s="10" t="s">
        <v>1475</v>
      </c>
      <c r="F495" s="11" t="s">
        <v>18</v>
      </c>
      <c r="G495" s="11">
        <v>1</v>
      </c>
      <c r="H495" s="15"/>
      <c r="I495" s="69" t="s">
        <v>19</v>
      </c>
      <c r="J495" s="69" t="s">
        <v>19</v>
      </c>
      <c r="K495" s="70" t="s">
        <v>19</v>
      </c>
      <c r="L495" s="70" t="s">
        <v>19</v>
      </c>
    </row>
    <row r="496" spans="1:12" ht="37.5" x14ac:dyDescent="0.25">
      <c r="A496" s="8" t="s">
        <v>1439</v>
      </c>
      <c r="B496" s="9" t="s">
        <v>1476</v>
      </c>
      <c r="C496" s="9" t="s">
        <v>29</v>
      </c>
      <c r="D496" s="42" t="s">
        <v>1477</v>
      </c>
      <c r="E496" s="10" t="s">
        <v>1478</v>
      </c>
      <c r="F496" s="11" t="s">
        <v>18</v>
      </c>
      <c r="G496" s="11">
        <v>1</v>
      </c>
      <c r="H496" s="15"/>
      <c r="I496" s="69" t="s">
        <v>19</v>
      </c>
      <c r="J496" s="69" t="s">
        <v>19</v>
      </c>
      <c r="K496" s="70" t="s">
        <v>19</v>
      </c>
      <c r="L496" s="70" t="s">
        <v>19</v>
      </c>
    </row>
    <row r="497" spans="1:12" ht="37.5" x14ac:dyDescent="0.25">
      <c r="A497" s="8" t="s">
        <v>1439</v>
      </c>
      <c r="B497" s="9" t="s">
        <v>1479</v>
      </c>
      <c r="C497" s="9" t="s">
        <v>29</v>
      </c>
      <c r="D497" s="42" t="s">
        <v>1480</v>
      </c>
      <c r="E497" s="10" t="s">
        <v>1481</v>
      </c>
      <c r="F497" s="11" t="s">
        <v>18</v>
      </c>
      <c r="G497" s="11">
        <v>1</v>
      </c>
      <c r="H497" s="15"/>
      <c r="I497" s="69">
        <v>227697.57</v>
      </c>
      <c r="J497" s="69">
        <v>212438.57</v>
      </c>
      <c r="K497" s="70">
        <v>1</v>
      </c>
      <c r="L497" s="70">
        <v>0</v>
      </c>
    </row>
    <row r="498" spans="1:12" ht="37.5" x14ac:dyDescent="0.25">
      <c r="A498" s="8" t="s">
        <v>1439</v>
      </c>
      <c r="B498" s="9" t="s">
        <v>1482</v>
      </c>
      <c r="C498" s="9" t="s">
        <v>29</v>
      </c>
      <c r="D498" s="42" t="s">
        <v>1483</v>
      </c>
      <c r="E498" s="10" t="s">
        <v>1484</v>
      </c>
      <c r="F498" s="11" t="s">
        <v>18</v>
      </c>
      <c r="G498" s="11">
        <v>1</v>
      </c>
      <c r="H498" s="15"/>
      <c r="I498" s="69">
        <v>8000</v>
      </c>
      <c r="J498" s="69">
        <v>0</v>
      </c>
      <c r="K498" s="70">
        <v>1</v>
      </c>
      <c r="L498" s="70">
        <v>0</v>
      </c>
    </row>
    <row r="499" spans="1:12" ht="37.5" x14ac:dyDescent="0.25">
      <c r="A499" s="8" t="s">
        <v>1439</v>
      </c>
      <c r="B499" s="9" t="s">
        <v>1485</v>
      </c>
      <c r="C499" s="9" t="s">
        <v>29</v>
      </c>
      <c r="D499" s="42" t="s">
        <v>1486</v>
      </c>
      <c r="E499" s="10" t="s">
        <v>1487</v>
      </c>
      <c r="F499" s="11" t="s">
        <v>18</v>
      </c>
      <c r="G499" s="11">
        <v>1</v>
      </c>
      <c r="H499" s="15"/>
      <c r="I499" s="69">
        <v>129576.23</v>
      </c>
      <c r="J499" s="69">
        <v>103176.23</v>
      </c>
      <c r="K499" s="70">
        <v>1</v>
      </c>
      <c r="L499" s="70">
        <v>0</v>
      </c>
    </row>
    <row r="500" spans="1:12" ht="37.5" x14ac:dyDescent="0.25">
      <c r="A500" s="8" t="s">
        <v>1439</v>
      </c>
      <c r="B500" s="9" t="s">
        <v>1488</v>
      </c>
      <c r="C500" s="9" t="s">
        <v>29</v>
      </c>
      <c r="D500" s="42" t="s">
        <v>1489</v>
      </c>
      <c r="E500" s="10" t="s">
        <v>1490</v>
      </c>
      <c r="F500" s="11" t="s">
        <v>18</v>
      </c>
      <c r="G500" s="11">
        <v>1</v>
      </c>
      <c r="H500" s="15"/>
      <c r="I500" s="69">
        <v>99190.9</v>
      </c>
      <c r="J500" s="69">
        <v>108237.7</v>
      </c>
      <c r="K500" s="70">
        <v>0.91641729268083116</v>
      </c>
      <c r="L500" s="70">
        <v>0.10370544207306442</v>
      </c>
    </row>
    <row r="501" spans="1:12" ht="37.5" x14ac:dyDescent="0.25">
      <c r="A501" s="8" t="s">
        <v>1439</v>
      </c>
      <c r="B501" s="9" t="s">
        <v>1491</v>
      </c>
      <c r="C501" s="9" t="s">
        <v>29</v>
      </c>
      <c r="D501" s="43" t="s">
        <v>1492</v>
      </c>
      <c r="E501" s="10" t="s">
        <v>1493</v>
      </c>
      <c r="F501" s="11" t="s">
        <v>18</v>
      </c>
      <c r="G501" s="11">
        <v>1</v>
      </c>
      <c r="H501" s="15"/>
      <c r="I501" s="69">
        <v>15821.76</v>
      </c>
      <c r="J501" s="69">
        <v>201332.55</v>
      </c>
      <c r="K501" s="70">
        <v>7.8585206415952125E-2</v>
      </c>
      <c r="L501" s="70">
        <v>0</v>
      </c>
    </row>
    <row r="502" spans="1:12" ht="75" x14ac:dyDescent="0.25">
      <c r="A502" s="8" t="s">
        <v>1439</v>
      </c>
      <c r="B502" s="12" t="s">
        <v>1494</v>
      </c>
      <c r="C502" s="13" t="s">
        <v>29</v>
      </c>
      <c r="D502" s="42" t="s">
        <v>1495</v>
      </c>
      <c r="E502" s="10" t="s">
        <v>1496</v>
      </c>
      <c r="F502" s="14" t="s">
        <v>18</v>
      </c>
      <c r="G502" s="11">
        <v>1</v>
      </c>
      <c r="H502" s="15"/>
      <c r="I502" s="69">
        <v>8576876.4399999995</v>
      </c>
      <c r="J502" s="69">
        <v>7306753.7599999998</v>
      </c>
      <c r="K502" s="70">
        <v>1</v>
      </c>
      <c r="L502" s="70">
        <v>0</v>
      </c>
    </row>
    <row r="503" spans="1:12" ht="37.5" x14ac:dyDescent="0.25">
      <c r="A503" s="8" t="s">
        <v>1439</v>
      </c>
      <c r="B503" s="9" t="s">
        <v>1497</v>
      </c>
      <c r="C503" s="9" t="s">
        <v>29</v>
      </c>
      <c r="D503" s="44" t="s">
        <v>1498</v>
      </c>
      <c r="E503" s="10" t="s">
        <v>1499</v>
      </c>
      <c r="F503" s="11" t="s">
        <v>18</v>
      </c>
      <c r="G503" s="11">
        <v>1</v>
      </c>
      <c r="H503" s="15"/>
      <c r="I503" s="69">
        <v>1719154.55</v>
      </c>
      <c r="J503" s="69">
        <v>2309920.0699999998</v>
      </c>
      <c r="K503" s="70">
        <v>0.74424850120463271</v>
      </c>
      <c r="L503" s="70">
        <v>0.17575013156813546</v>
      </c>
    </row>
    <row r="504" spans="1:12" ht="37.5" x14ac:dyDescent="0.25">
      <c r="A504" s="8" t="s">
        <v>1439</v>
      </c>
      <c r="B504" s="9" t="s">
        <v>1500</v>
      </c>
      <c r="C504" s="9" t="s">
        <v>29</v>
      </c>
      <c r="D504" s="43" t="s">
        <v>1501</v>
      </c>
      <c r="E504" s="10" t="s">
        <v>1502</v>
      </c>
      <c r="F504" s="11" t="s">
        <v>18</v>
      </c>
      <c r="G504" s="11">
        <v>1</v>
      </c>
      <c r="H504" s="15"/>
      <c r="I504" s="69" t="s">
        <v>19</v>
      </c>
      <c r="J504" s="69" t="s">
        <v>19</v>
      </c>
      <c r="K504" s="70" t="s">
        <v>19</v>
      </c>
      <c r="L504" s="70" t="s">
        <v>19</v>
      </c>
    </row>
    <row r="505" spans="1:12" ht="18.75" x14ac:dyDescent="0.25">
      <c r="A505" s="51" t="s">
        <v>1503</v>
      </c>
      <c r="B505" s="52"/>
      <c r="C505" s="52"/>
      <c r="D505" s="52"/>
      <c r="E505" s="53"/>
      <c r="F505" s="25"/>
      <c r="G505" s="19">
        <f>SUM(G484:G504)</f>
        <v>21</v>
      </c>
      <c r="H505" s="19">
        <f>SUM(H484:H504)</f>
        <v>0</v>
      </c>
      <c r="I505" s="20">
        <f t="shared" ref="I505:J505" si="10">SUM(I484:I504)</f>
        <v>11139833.16</v>
      </c>
      <c r="J505" s="20">
        <f t="shared" si="10"/>
        <v>10596919.469999999</v>
      </c>
      <c r="K505" s="21">
        <f>AVERAGE(K484:K504)</f>
        <v>0.86515788753599143</v>
      </c>
      <c r="L505" s="21">
        <v>3.0995635690567291E-2</v>
      </c>
    </row>
    <row r="506" spans="1:12" ht="56.25" x14ac:dyDescent="0.25">
      <c r="A506" s="8" t="s">
        <v>1504</v>
      </c>
      <c r="B506" s="9" t="s">
        <v>1505</v>
      </c>
      <c r="C506" s="9" t="s">
        <v>43</v>
      </c>
      <c r="D506" s="44" t="s">
        <v>1506</v>
      </c>
      <c r="E506" s="10" t="s">
        <v>1507</v>
      </c>
      <c r="F506" s="11" t="s">
        <v>18</v>
      </c>
      <c r="G506" s="11"/>
      <c r="H506" s="11">
        <v>1</v>
      </c>
      <c r="I506" s="69" t="s">
        <v>19</v>
      </c>
      <c r="J506" s="69" t="s">
        <v>19</v>
      </c>
      <c r="K506" s="70" t="s">
        <v>19</v>
      </c>
      <c r="L506" s="70" t="s">
        <v>19</v>
      </c>
    </row>
    <row r="507" spans="1:12" ht="56.25" x14ac:dyDescent="0.25">
      <c r="A507" s="8" t="s">
        <v>1504</v>
      </c>
      <c r="B507" s="9" t="s">
        <v>1508</v>
      </c>
      <c r="C507" s="9" t="s">
        <v>43</v>
      </c>
      <c r="D507" s="42" t="s">
        <v>1509</v>
      </c>
      <c r="E507" s="10" t="s">
        <v>1510</v>
      </c>
      <c r="F507" s="17" t="s">
        <v>18</v>
      </c>
      <c r="G507" s="17">
        <v>1</v>
      </c>
      <c r="H507" s="15"/>
      <c r="I507" s="69">
        <v>1062988.46</v>
      </c>
      <c r="J507" s="69">
        <v>530893.19999999995</v>
      </c>
      <c r="K507" s="70">
        <v>1</v>
      </c>
      <c r="L507" s="70">
        <v>0</v>
      </c>
    </row>
    <row r="508" spans="1:12" ht="37.5" x14ac:dyDescent="0.25">
      <c r="A508" s="8" t="s">
        <v>1504</v>
      </c>
      <c r="B508" s="9" t="s">
        <v>1511</v>
      </c>
      <c r="C508" s="9" t="s">
        <v>43</v>
      </c>
      <c r="D508" s="42" t="s">
        <v>1512</v>
      </c>
      <c r="E508" s="10" t="s">
        <v>1513</v>
      </c>
      <c r="F508" s="11" t="s">
        <v>234</v>
      </c>
      <c r="G508" s="17">
        <v>1</v>
      </c>
      <c r="H508" s="15"/>
      <c r="I508" s="69">
        <v>12357256.99</v>
      </c>
      <c r="J508" s="69">
        <v>6162967.7399999993</v>
      </c>
      <c r="K508" s="70">
        <v>1</v>
      </c>
      <c r="L508" s="70">
        <v>0</v>
      </c>
    </row>
    <row r="509" spans="1:12" ht="37.5" x14ac:dyDescent="0.25">
      <c r="A509" s="8" t="s">
        <v>1504</v>
      </c>
      <c r="B509" s="9" t="s">
        <v>1514</v>
      </c>
      <c r="C509" s="9" t="s">
        <v>43</v>
      </c>
      <c r="D509" s="42" t="s">
        <v>1515</v>
      </c>
      <c r="E509" s="10" t="s">
        <v>1516</v>
      </c>
      <c r="F509" s="11" t="s">
        <v>18</v>
      </c>
      <c r="G509" s="17">
        <v>1</v>
      </c>
      <c r="H509" s="15"/>
      <c r="I509" s="69">
        <v>14987.87</v>
      </c>
      <c r="J509" s="69">
        <v>37539.270000000004</v>
      </c>
      <c r="K509" s="70">
        <v>0.39925842990553623</v>
      </c>
      <c r="L509" s="70">
        <v>7.685999547361505E-2</v>
      </c>
    </row>
    <row r="510" spans="1:12" ht="37.5" x14ac:dyDescent="0.25">
      <c r="A510" s="8" t="s">
        <v>1504</v>
      </c>
      <c r="B510" s="9" t="s">
        <v>1517</v>
      </c>
      <c r="C510" s="9" t="s">
        <v>43</v>
      </c>
      <c r="D510" s="42" t="s">
        <v>1518</v>
      </c>
      <c r="E510" s="10" t="s">
        <v>1519</v>
      </c>
      <c r="F510" s="11" t="s">
        <v>18</v>
      </c>
      <c r="G510" s="17">
        <v>1</v>
      </c>
      <c r="H510" s="15"/>
      <c r="I510" s="69" t="s">
        <v>19</v>
      </c>
      <c r="J510" s="69" t="s">
        <v>19</v>
      </c>
      <c r="K510" s="70" t="s">
        <v>19</v>
      </c>
      <c r="L510" s="70" t="s">
        <v>19</v>
      </c>
    </row>
    <row r="511" spans="1:12" ht="37.5" x14ac:dyDescent="0.25">
      <c r="A511" s="8" t="s">
        <v>1504</v>
      </c>
      <c r="B511" s="9" t="s">
        <v>1520</v>
      </c>
      <c r="C511" s="9" t="s">
        <v>43</v>
      </c>
      <c r="D511" s="42" t="s">
        <v>1521</v>
      </c>
      <c r="E511" s="10" t="s">
        <v>1522</v>
      </c>
      <c r="F511" s="11" t="s">
        <v>18</v>
      </c>
      <c r="G511" s="17">
        <v>1</v>
      </c>
      <c r="H511" s="15"/>
      <c r="I511" s="69">
        <v>33438</v>
      </c>
      <c r="J511" s="69">
        <v>95316.7</v>
      </c>
      <c r="K511" s="70">
        <v>0.35080945941267377</v>
      </c>
      <c r="L511" s="70">
        <v>-6.9185611881483311E-2</v>
      </c>
    </row>
    <row r="512" spans="1:12" ht="37.5" x14ac:dyDescent="0.25">
      <c r="A512" s="8" t="s">
        <v>1504</v>
      </c>
      <c r="B512" s="9" t="s">
        <v>1523</v>
      </c>
      <c r="C512" s="9" t="s">
        <v>43</v>
      </c>
      <c r="D512" s="43" t="s">
        <v>1524</v>
      </c>
      <c r="E512" s="10" t="s">
        <v>1525</v>
      </c>
      <c r="F512" s="11" t="s">
        <v>18</v>
      </c>
      <c r="G512" s="17">
        <v>1</v>
      </c>
      <c r="H512" s="15"/>
      <c r="I512" s="69">
        <v>225288</v>
      </c>
      <c r="J512" s="69">
        <v>21627.06</v>
      </c>
      <c r="K512" s="70">
        <v>1</v>
      </c>
      <c r="L512" s="70">
        <v>0</v>
      </c>
    </row>
    <row r="513" spans="1:12" ht="37.5" x14ac:dyDescent="0.25">
      <c r="A513" s="8" t="s">
        <v>1504</v>
      </c>
      <c r="B513" s="12" t="s">
        <v>1526</v>
      </c>
      <c r="C513" s="13" t="s">
        <v>43</v>
      </c>
      <c r="D513" s="42" t="s">
        <v>1527</v>
      </c>
      <c r="E513" s="10" t="s">
        <v>1528</v>
      </c>
      <c r="F513" s="14" t="s">
        <v>18</v>
      </c>
      <c r="G513" s="17">
        <v>1</v>
      </c>
      <c r="H513" s="15"/>
      <c r="I513" s="69">
        <v>45297849</v>
      </c>
      <c r="J513" s="69">
        <v>37453142.889999993</v>
      </c>
      <c r="K513" s="70">
        <v>1</v>
      </c>
      <c r="L513" s="70">
        <v>0</v>
      </c>
    </row>
    <row r="514" spans="1:12" ht="37.5" x14ac:dyDescent="0.25">
      <c r="A514" s="8" t="s">
        <v>1504</v>
      </c>
      <c r="B514" s="9" t="s">
        <v>1529</v>
      </c>
      <c r="C514" s="9" t="s">
        <v>43</v>
      </c>
      <c r="D514" s="44" t="s">
        <v>1530</v>
      </c>
      <c r="E514" s="10" t="s">
        <v>1531</v>
      </c>
      <c r="F514" s="11" t="s">
        <v>18</v>
      </c>
      <c r="G514" s="17">
        <v>1</v>
      </c>
      <c r="H514" s="15"/>
      <c r="I514" s="69">
        <v>0</v>
      </c>
      <c r="J514" s="69">
        <v>46700</v>
      </c>
      <c r="K514" s="70">
        <v>0</v>
      </c>
      <c r="L514" s="70">
        <v>0</v>
      </c>
    </row>
    <row r="515" spans="1:12" ht="37.5" x14ac:dyDescent="0.25">
      <c r="A515" s="8" t="s">
        <v>1504</v>
      </c>
      <c r="B515" s="9" t="s">
        <v>1532</v>
      </c>
      <c r="C515" s="9" t="s">
        <v>43</v>
      </c>
      <c r="D515" s="43" t="s">
        <v>1533</v>
      </c>
      <c r="E515" s="10" t="s">
        <v>1534</v>
      </c>
      <c r="F515" s="11" t="s">
        <v>18</v>
      </c>
      <c r="G515" s="17">
        <v>1</v>
      </c>
      <c r="H515" s="15"/>
      <c r="I515" s="69">
        <v>465971.76</v>
      </c>
      <c r="J515" s="69">
        <v>319342.2</v>
      </c>
      <c r="K515" s="70">
        <v>1</v>
      </c>
      <c r="L515" s="70">
        <v>0</v>
      </c>
    </row>
    <row r="516" spans="1:12" ht="56.25" x14ac:dyDescent="0.25">
      <c r="A516" s="8" t="s">
        <v>1504</v>
      </c>
      <c r="B516" s="12" t="s">
        <v>1535</v>
      </c>
      <c r="C516" s="13" t="s">
        <v>43</v>
      </c>
      <c r="D516" s="42" t="s">
        <v>1536</v>
      </c>
      <c r="E516" s="10" t="s">
        <v>1537</v>
      </c>
      <c r="F516" s="14" t="s">
        <v>18</v>
      </c>
      <c r="G516" s="17">
        <v>1</v>
      </c>
      <c r="H516" s="15"/>
      <c r="I516" s="69">
        <v>468927</v>
      </c>
      <c r="J516" s="69">
        <v>89912</v>
      </c>
      <c r="K516" s="70">
        <v>1</v>
      </c>
      <c r="L516" s="70">
        <v>0</v>
      </c>
    </row>
    <row r="517" spans="1:12" ht="18.75" x14ac:dyDescent="0.25">
      <c r="A517" s="51" t="s">
        <v>1538</v>
      </c>
      <c r="B517" s="52"/>
      <c r="C517" s="52"/>
      <c r="D517" s="52"/>
      <c r="E517" s="53"/>
      <c r="F517" s="25"/>
      <c r="G517" s="19">
        <f>SUM(G506:G516)</f>
        <v>10</v>
      </c>
      <c r="H517" s="19">
        <f>SUM(H506:H516)</f>
        <v>1</v>
      </c>
      <c r="I517" s="20">
        <f t="shared" ref="I517:J517" si="11">SUM(I506:I516)</f>
        <v>59926707.079999998</v>
      </c>
      <c r="J517" s="20">
        <f t="shared" si="11"/>
        <v>44757441.059999995</v>
      </c>
      <c r="K517" s="21">
        <f>AVERAGE(K506:K516)</f>
        <v>0.7500075432575789</v>
      </c>
      <c r="L517" s="21">
        <v>8.5270928801473023E-4</v>
      </c>
    </row>
    <row r="518" spans="1:12" ht="93.75" x14ac:dyDescent="0.25">
      <c r="A518" s="8" t="s">
        <v>1539</v>
      </c>
      <c r="B518" s="9" t="s">
        <v>1540</v>
      </c>
      <c r="C518" s="9" t="s">
        <v>118</v>
      </c>
      <c r="D518" s="44" t="s">
        <v>1541</v>
      </c>
      <c r="E518" s="10" t="s">
        <v>1542</v>
      </c>
      <c r="F518" s="11" t="s">
        <v>18</v>
      </c>
      <c r="G518" s="11"/>
      <c r="H518" s="11">
        <v>1</v>
      </c>
      <c r="I518" s="69">
        <v>274570</v>
      </c>
      <c r="J518" s="69">
        <v>280913</v>
      </c>
      <c r="K518" s="70">
        <v>0.97742005531961851</v>
      </c>
      <c r="L518" s="70">
        <v>-2.0787628011109338E-2</v>
      </c>
    </row>
    <row r="519" spans="1:12" ht="56.25" x14ac:dyDescent="0.25">
      <c r="A519" s="8" t="s">
        <v>1539</v>
      </c>
      <c r="B519" s="9" t="s">
        <v>1543</v>
      </c>
      <c r="C519" s="9" t="s">
        <v>118</v>
      </c>
      <c r="D519" s="42" t="s">
        <v>1544</v>
      </c>
      <c r="E519" s="10" t="s">
        <v>1545</v>
      </c>
      <c r="F519" s="11" t="s">
        <v>18</v>
      </c>
      <c r="G519" s="11"/>
      <c r="H519" s="11">
        <v>1</v>
      </c>
      <c r="I519" s="69" t="s">
        <v>19</v>
      </c>
      <c r="J519" s="69" t="s">
        <v>19</v>
      </c>
      <c r="K519" s="70" t="s">
        <v>19</v>
      </c>
      <c r="L519" s="70" t="s">
        <v>19</v>
      </c>
    </row>
    <row r="520" spans="1:12" ht="56.25" x14ac:dyDescent="0.25">
      <c r="A520" s="8" t="s">
        <v>1539</v>
      </c>
      <c r="B520" s="9" t="s">
        <v>1546</v>
      </c>
      <c r="C520" s="9">
        <v>745701001</v>
      </c>
      <c r="D520" s="42" t="s">
        <v>1547</v>
      </c>
      <c r="E520" s="10" t="s">
        <v>1548</v>
      </c>
      <c r="F520" s="11" t="s">
        <v>18</v>
      </c>
      <c r="G520" s="11">
        <v>1</v>
      </c>
      <c r="H520" s="11"/>
      <c r="I520" s="69">
        <v>45000</v>
      </c>
      <c r="J520" s="69">
        <v>10000</v>
      </c>
      <c r="K520" s="70">
        <v>1</v>
      </c>
      <c r="L520" s="70">
        <v>0</v>
      </c>
    </row>
    <row r="521" spans="1:12" ht="75" x14ac:dyDescent="0.25">
      <c r="A521" s="8" t="s">
        <v>1539</v>
      </c>
      <c r="B521" s="9" t="s">
        <v>1549</v>
      </c>
      <c r="C521" s="9" t="s">
        <v>118</v>
      </c>
      <c r="D521" s="42" t="s">
        <v>1550</v>
      </c>
      <c r="E521" s="10" t="s">
        <v>1551</v>
      </c>
      <c r="F521" s="11" t="s">
        <v>18</v>
      </c>
      <c r="G521" s="11">
        <v>1</v>
      </c>
      <c r="H521" s="15"/>
      <c r="I521" s="69">
        <v>54785008.689999998</v>
      </c>
      <c r="J521" s="69">
        <v>57469381.260000005</v>
      </c>
      <c r="K521" s="70">
        <v>0.95329038679126354</v>
      </c>
      <c r="L521" s="70">
        <v>4.11452847323035E-3</v>
      </c>
    </row>
    <row r="522" spans="1:12" ht="37.5" x14ac:dyDescent="0.25">
      <c r="A522" s="8" t="s">
        <v>1539</v>
      </c>
      <c r="B522" s="9" t="s">
        <v>1552</v>
      </c>
      <c r="C522" s="9" t="s">
        <v>118</v>
      </c>
      <c r="D522" s="42" t="s">
        <v>1553</v>
      </c>
      <c r="E522" s="10" t="s">
        <v>1554</v>
      </c>
      <c r="F522" s="11" t="s">
        <v>18</v>
      </c>
      <c r="G522" s="11">
        <v>1</v>
      </c>
      <c r="H522" s="15"/>
      <c r="I522" s="69">
        <v>1125.6600000000001</v>
      </c>
      <c r="J522" s="69">
        <v>0</v>
      </c>
      <c r="K522" s="70">
        <v>1</v>
      </c>
      <c r="L522" s="70">
        <v>0</v>
      </c>
    </row>
    <row r="523" spans="1:12" ht="37.5" x14ac:dyDescent="0.25">
      <c r="A523" s="8" t="s">
        <v>1539</v>
      </c>
      <c r="B523" s="9" t="s">
        <v>1555</v>
      </c>
      <c r="C523" s="9" t="s">
        <v>118</v>
      </c>
      <c r="D523" s="42" t="s">
        <v>1556</v>
      </c>
      <c r="E523" s="10" t="s">
        <v>1557</v>
      </c>
      <c r="F523" s="11" t="s">
        <v>18</v>
      </c>
      <c r="G523" s="11">
        <v>1</v>
      </c>
      <c r="H523" s="15"/>
      <c r="I523" s="69">
        <v>12250</v>
      </c>
      <c r="J523" s="69">
        <v>68261.64</v>
      </c>
      <c r="K523" s="70">
        <v>0.17945657326721129</v>
      </c>
      <c r="L523" s="70">
        <v>-2.5338342783932655E-3</v>
      </c>
    </row>
    <row r="524" spans="1:12" ht="37.5" x14ac:dyDescent="0.25">
      <c r="A524" s="8" t="s">
        <v>1539</v>
      </c>
      <c r="B524" s="9" t="s">
        <v>1558</v>
      </c>
      <c r="C524" s="9" t="s">
        <v>118</v>
      </c>
      <c r="D524" s="42" t="s">
        <v>1559</v>
      </c>
      <c r="E524" s="10" t="s">
        <v>1560</v>
      </c>
      <c r="F524" s="11" t="s">
        <v>18</v>
      </c>
      <c r="G524" s="11">
        <v>1</v>
      </c>
      <c r="H524" s="15"/>
      <c r="I524" s="69">
        <v>638772.76</v>
      </c>
      <c r="J524" s="69">
        <v>1052085.1399999999</v>
      </c>
      <c r="K524" s="70">
        <v>0.60714930352499807</v>
      </c>
      <c r="L524" s="70">
        <v>-9.3470523182068721E-3</v>
      </c>
    </row>
    <row r="525" spans="1:12" ht="37.5" x14ac:dyDescent="0.25">
      <c r="A525" s="8" t="s">
        <v>1539</v>
      </c>
      <c r="B525" s="9" t="s">
        <v>1561</v>
      </c>
      <c r="C525" s="9" t="s">
        <v>118</v>
      </c>
      <c r="D525" s="42" t="s">
        <v>1562</v>
      </c>
      <c r="E525" s="10" t="s">
        <v>1563</v>
      </c>
      <c r="F525" s="11" t="s">
        <v>18</v>
      </c>
      <c r="G525" s="11">
        <v>1</v>
      </c>
      <c r="H525" s="15"/>
      <c r="I525" s="69" t="s">
        <v>19</v>
      </c>
      <c r="J525" s="69" t="s">
        <v>19</v>
      </c>
      <c r="K525" s="70" t="s">
        <v>19</v>
      </c>
      <c r="L525" s="70" t="s">
        <v>19</v>
      </c>
    </row>
    <row r="526" spans="1:12" ht="37.5" x14ac:dyDescent="0.25">
      <c r="A526" s="8" t="s">
        <v>1539</v>
      </c>
      <c r="B526" s="9" t="s">
        <v>1564</v>
      </c>
      <c r="C526" s="9" t="s">
        <v>118</v>
      </c>
      <c r="D526" s="42" t="s">
        <v>1565</v>
      </c>
      <c r="E526" s="10" t="s">
        <v>1566</v>
      </c>
      <c r="F526" s="11" t="s">
        <v>18</v>
      </c>
      <c r="G526" s="11">
        <v>1</v>
      </c>
      <c r="H526" s="15"/>
      <c r="I526" s="69">
        <v>105813.9</v>
      </c>
      <c r="J526" s="69">
        <v>78252.72</v>
      </c>
      <c r="K526" s="70">
        <v>1</v>
      </c>
      <c r="L526" s="70">
        <v>0.628625105574242</v>
      </c>
    </row>
    <row r="527" spans="1:12" ht="37.5" x14ac:dyDescent="0.25">
      <c r="A527" s="8" t="s">
        <v>1539</v>
      </c>
      <c r="B527" s="9" t="s">
        <v>1567</v>
      </c>
      <c r="C527" s="9" t="s">
        <v>118</v>
      </c>
      <c r="D527" s="42" t="s">
        <v>1568</v>
      </c>
      <c r="E527" s="10" t="s">
        <v>1569</v>
      </c>
      <c r="F527" s="11" t="s">
        <v>18</v>
      </c>
      <c r="G527" s="11">
        <v>1</v>
      </c>
      <c r="H527" s="15"/>
      <c r="I527" s="69">
        <v>187584.41999999998</v>
      </c>
      <c r="J527" s="69">
        <v>2410030.9899999998</v>
      </c>
      <c r="K527" s="70">
        <v>7.7834858048858535E-2</v>
      </c>
      <c r="L527" s="70">
        <v>-1.0116485214965526E-2</v>
      </c>
    </row>
    <row r="528" spans="1:12" ht="37.5" x14ac:dyDescent="0.25">
      <c r="A528" s="8" t="s">
        <v>1539</v>
      </c>
      <c r="B528" s="9" t="s">
        <v>1570</v>
      </c>
      <c r="C528" s="9" t="s">
        <v>118</v>
      </c>
      <c r="D528" s="42" t="s">
        <v>1571</v>
      </c>
      <c r="E528" s="10" t="s">
        <v>1572</v>
      </c>
      <c r="F528" s="11" t="s">
        <v>18</v>
      </c>
      <c r="G528" s="11">
        <v>1</v>
      </c>
      <c r="H528" s="15"/>
      <c r="I528" s="69">
        <v>3855665630.6999998</v>
      </c>
      <c r="J528" s="69">
        <v>950324.66</v>
      </c>
      <c r="K528" s="70">
        <v>1</v>
      </c>
      <c r="L528" s="70">
        <v>0</v>
      </c>
    </row>
    <row r="529" spans="1:12" ht="37.5" x14ac:dyDescent="0.25">
      <c r="A529" s="8" t="s">
        <v>1539</v>
      </c>
      <c r="B529" s="9" t="s">
        <v>1573</v>
      </c>
      <c r="C529" s="9" t="s">
        <v>118</v>
      </c>
      <c r="D529" s="42" t="s">
        <v>1574</v>
      </c>
      <c r="E529" s="10" t="s">
        <v>1575</v>
      </c>
      <c r="F529" s="11" t="s">
        <v>18</v>
      </c>
      <c r="G529" s="11">
        <v>1</v>
      </c>
      <c r="H529" s="15"/>
      <c r="I529" s="69">
        <v>0</v>
      </c>
      <c r="J529" s="69">
        <v>176435.49</v>
      </c>
      <c r="K529" s="70">
        <v>0</v>
      </c>
      <c r="L529" s="70">
        <v>0</v>
      </c>
    </row>
    <row r="530" spans="1:12" ht="56.25" x14ac:dyDescent="0.25">
      <c r="A530" s="8" t="s">
        <v>1539</v>
      </c>
      <c r="B530" s="9" t="s">
        <v>1576</v>
      </c>
      <c r="C530" s="9" t="s">
        <v>118</v>
      </c>
      <c r="D530" s="42" t="s">
        <v>1577</v>
      </c>
      <c r="E530" s="10" t="s">
        <v>1578</v>
      </c>
      <c r="F530" s="11" t="s">
        <v>18</v>
      </c>
      <c r="G530" s="11">
        <v>1</v>
      </c>
      <c r="H530" s="15"/>
      <c r="I530" s="69">
        <v>45390</v>
      </c>
      <c r="J530" s="69">
        <v>20430</v>
      </c>
      <c r="K530" s="70">
        <v>1</v>
      </c>
      <c r="L530" s="70">
        <v>0</v>
      </c>
    </row>
    <row r="531" spans="1:12" ht="56.25" x14ac:dyDescent="0.25">
      <c r="A531" s="8" t="s">
        <v>1539</v>
      </c>
      <c r="B531" s="9" t="s">
        <v>1579</v>
      </c>
      <c r="C531" s="9" t="s">
        <v>118</v>
      </c>
      <c r="D531" s="42" t="s">
        <v>1580</v>
      </c>
      <c r="E531" s="10" t="s">
        <v>1581</v>
      </c>
      <c r="F531" s="11" t="s">
        <v>18</v>
      </c>
      <c r="G531" s="11">
        <v>1</v>
      </c>
      <c r="H531" s="15"/>
      <c r="I531" s="69" t="s">
        <v>19</v>
      </c>
      <c r="J531" s="69" t="s">
        <v>19</v>
      </c>
      <c r="K531" s="70" t="s">
        <v>19</v>
      </c>
      <c r="L531" s="70" t="s">
        <v>19</v>
      </c>
    </row>
    <row r="532" spans="1:12" ht="75" x14ac:dyDescent="0.25">
      <c r="A532" s="8" t="s">
        <v>1539</v>
      </c>
      <c r="B532" s="9" t="s">
        <v>1582</v>
      </c>
      <c r="C532" s="9" t="s">
        <v>118</v>
      </c>
      <c r="D532" s="42" t="s">
        <v>1583</v>
      </c>
      <c r="E532" s="10" t="s">
        <v>1584</v>
      </c>
      <c r="F532" s="11" t="s">
        <v>18</v>
      </c>
      <c r="G532" s="11">
        <v>1</v>
      </c>
      <c r="H532" s="15"/>
      <c r="I532" s="69">
        <v>0</v>
      </c>
      <c r="J532" s="69">
        <v>1537.89</v>
      </c>
      <c r="K532" s="70">
        <v>0</v>
      </c>
      <c r="L532" s="70">
        <v>-1</v>
      </c>
    </row>
    <row r="533" spans="1:12" ht="37.5" x14ac:dyDescent="0.25">
      <c r="A533" s="8" t="s">
        <v>1539</v>
      </c>
      <c r="B533" s="9" t="s">
        <v>1585</v>
      </c>
      <c r="C533" s="9" t="s">
        <v>118</v>
      </c>
      <c r="D533" s="42" t="s">
        <v>1586</v>
      </c>
      <c r="E533" s="10" t="s">
        <v>1587</v>
      </c>
      <c r="F533" s="11" t="s">
        <v>18</v>
      </c>
      <c r="G533" s="11">
        <v>1</v>
      </c>
      <c r="H533" s="15"/>
      <c r="I533" s="69" t="s">
        <v>19</v>
      </c>
      <c r="J533" s="69" t="s">
        <v>19</v>
      </c>
      <c r="K533" s="70" t="s">
        <v>19</v>
      </c>
      <c r="L533" s="70" t="s">
        <v>19</v>
      </c>
    </row>
    <row r="534" spans="1:12" ht="56.25" x14ac:dyDescent="0.25">
      <c r="A534" s="8" t="s">
        <v>1539</v>
      </c>
      <c r="B534" s="9" t="s">
        <v>1588</v>
      </c>
      <c r="C534" s="9" t="s">
        <v>118</v>
      </c>
      <c r="D534" s="42" t="s">
        <v>1589</v>
      </c>
      <c r="E534" s="10" t="s">
        <v>1590</v>
      </c>
      <c r="F534" s="11" t="s">
        <v>234</v>
      </c>
      <c r="G534" s="11">
        <v>1</v>
      </c>
      <c r="H534" s="15"/>
      <c r="I534" s="69">
        <v>28084.7</v>
      </c>
      <c r="J534" s="69">
        <v>34084.700000000004</v>
      </c>
      <c r="K534" s="70">
        <v>0.82396793869390073</v>
      </c>
      <c r="L534" s="70">
        <v>0</v>
      </c>
    </row>
    <row r="535" spans="1:12" ht="56.25" x14ac:dyDescent="0.25">
      <c r="A535" s="8" t="s">
        <v>1539</v>
      </c>
      <c r="B535" s="9" t="s">
        <v>1591</v>
      </c>
      <c r="C535" s="9" t="s">
        <v>118</v>
      </c>
      <c r="D535" s="42" t="s">
        <v>1592</v>
      </c>
      <c r="E535" s="10" t="s">
        <v>1593</v>
      </c>
      <c r="F535" s="11" t="s">
        <v>234</v>
      </c>
      <c r="G535" s="11">
        <v>1</v>
      </c>
      <c r="H535" s="15"/>
      <c r="I535" s="69" t="s">
        <v>19</v>
      </c>
      <c r="J535" s="69" t="s">
        <v>19</v>
      </c>
      <c r="K535" s="70" t="s">
        <v>19</v>
      </c>
      <c r="L535" s="70" t="s">
        <v>19</v>
      </c>
    </row>
    <row r="536" spans="1:12" ht="75" x14ac:dyDescent="0.25">
      <c r="A536" s="8" t="s">
        <v>1539</v>
      </c>
      <c r="B536" s="9" t="s">
        <v>1594</v>
      </c>
      <c r="C536" s="9" t="s">
        <v>118</v>
      </c>
      <c r="D536" s="42" t="s">
        <v>1595</v>
      </c>
      <c r="E536" s="10" t="s">
        <v>1596</v>
      </c>
      <c r="F536" s="11" t="s">
        <v>18</v>
      </c>
      <c r="G536" s="11">
        <v>1</v>
      </c>
      <c r="H536" s="15"/>
      <c r="I536" s="69">
        <v>6950024.4000000004</v>
      </c>
      <c r="J536" s="69">
        <v>6627535.6600000001</v>
      </c>
      <c r="K536" s="70">
        <v>1</v>
      </c>
      <c r="L536" s="70">
        <v>0</v>
      </c>
    </row>
    <row r="537" spans="1:12" ht="56.25" x14ac:dyDescent="0.25">
      <c r="A537" s="8" t="s">
        <v>1539</v>
      </c>
      <c r="B537" s="9" t="s">
        <v>1597</v>
      </c>
      <c r="C537" s="9" t="s">
        <v>118</v>
      </c>
      <c r="D537" s="42" t="s">
        <v>1598</v>
      </c>
      <c r="E537" s="10" t="s">
        <v>1599</v>
      </c>
      <c r="F537" s="11" t="s">
        <v>18</v>
      </c>
      <c r="G537" s="11">
        <v>1</v>
      </c>
      <c r="H537" s="15"/>
      <c r="I537" s="69">
        <v>5000</v>
      </c>
      <c r="J537" s="69">
        <v>0</v>
      </c>
      <c r="K537" s="70">
        <v>1</v>
      </c>
      <c r="L537" s="70">
        <v>0</v>
      </c>
    </row>
    <row r="538" spans="1:12" ht="56.25" x14ac:dyDescent="0.25">
      <c r="A538" s="8" t="s">
        <v>1539</v>
      </c>
      <c r="B538" s="9" t="s">
        <v>1600</v>
      </c>
      <c r="C538" s="9" t="s">
        <v>118</v>
      </c>
      <c r="D538" s="43" t="s">
        <v>1601</v>
      </c>
      <c r="E538" s="10" t="s">
        <v>1602</v>
      </c>
      <c r="F538" s="11" t="s">
        <v>18</v>
      </c>
      <c r="G538" s="11">
        <v>1</v>
      </c>
      <c r="H538" s="15"/>
      <c r="I538" s="69">
        <v>17353.59</v>
      </c>
      <c r="J538" s="69">
        <v>0</v>
      </c>
      <c r="K538" s="70">
        <v>1</v>
      </c>
      <c r="L538" s="70">
        <v>0</v>
      </c>
    </row>
    <row r="539" spans="1:12" ht="18.75" x14ac:dyDescent="0.25">
      <c r="A539" s="51" t="s">
        <v>1603</v>
      </c>
      <c r="B539" s="52"/>
      <c r="C539" s="52"/>
      <c r="D539" s="52"/>
      <c r="E539" s="53"/>
      <c r="F539" s="25"/>
      <c r="G539" s="19">
        <f>SUM(G518:G538)</f>
        <v>19</v>
      </c>
      <c r="H539" s="19">
        <f>SUM(H518:H538)</f>
        <v>2</v>
      </c>
      <c r="I539" s="20">
        <f>SUM(I518:I538)</f>
        <v>3918761608.8199997</v>
      </c>
      <c r="J539" s="20">
        <f>SUM(J518:J538)</f>
        <v>69179273.150000006</v>
      </c>
      <c r="K539" s="21">
        <f>AVERAGE(K518:K538)</f>
        <v>0.72619494472786561</v>
      </c>
      <c r="L539" s="21">
        <v>-9.0826873668712338E-3</v>
      </c>
    </row>
    <row r="540" spans="1:12" ht="56.25" x14ac:dyDescent="0.25">
      <c r="A540" s="8" t="s">
        <v>1604</v>
      </c>
      <c r="B540" s="9" t="s">
        <v>1605</v>
      </c>
      <c r="C540" s="9" t="s">
        <v>86</v>
      </c>
      <c r="D540" s="44" t="s">
        <v>1606</v>
      </c>
      <c r="E540" s="10" t="s">
        <v>1607</v>
      </c>
      <c r="F540" s="11" t="s">
        <v>18</v>
      </c>
      <c r="G540" s="11"/>
      <c r="H540" s="15">
        <v>1</v>
      </c>
      <c r="I540" s="69">
        <v>34628174.149999999</v>
      </c>
      <c r="J540" s="69">
        <v>25453568.170000002</v>
      </c>
      <c r="K540" s="70">
        <v>1</v>
      </c>
      <c r="L540" s="70">
        <v>0</v>
      </c>
    </row>
    <row r="541" spans="1:12" ht="75" x14ac:dyDescent="0.25">
      <c r="A541" s="8" t="s">
        <v>1604</v>
      </c>
      <c r="B541" s="9" t="s">
        <v>1608</v>
      </c>
      <c r="C541" s="9" t="s">
        <v>86</v>
      </c>
      <c r="D541" s="42" t="s">
        <v>1609</v>
      </c>
      <c r="E541" s="10" t="s">
        <v>1610</v>
      </c>
      <c r="F541" s="11" t="s">
        <v>18</v>
      </c>
      <c r="G541" s="11"/>
      <c r="H541" s="15">
        <v>1</v>
      </c>
      <c r="I541" s="69" t="s">
        <v>19</v>
      </c>
      <c r="J541" s="69" t="s">
        <v>19</v>
      </c>
      <c r="K541" s="70" t="s">
        <v>19</v>
      </c>
      <c r="L541" s="70" t="s">
        <v>19</v>
      </c>
    </row>
    <row r="542" spans="1:12" ht="18.75" x14ac:dyDescent="0.25">
      <c r="A542" s="8" t="s">
        <v>1604</v>
      </c>
      <c r="B542" s="12" t="s">
        <v>1611</v>
      </c>
      <c r="C542" s="13" t="s">
        <v>86</v>
      </c>
      <c r="D542" s="42" t="s">
        <v>1612</v>
      </c>
      <c r="E542" s="10" t="s">
        <v>1613</v>
      </c>
      <c r="F542" s="14" t="s">
        <v>234</v>
      </c>
      <c r="G542" s="11">
        <v>1</v>
      </c>
      <c r="H542" s="15"/>
      <c r="I542" s="69">
        <v>309573.5</v>
      </c>
      <c r="J542" s="69">
        <v>388071.55</v>
      </c>
      <c r="K542" s="70">
        <v>0.79772273953089323</v>
      </c>
      <c r="L542" s="70">
        <v>-0.17013993701169428</v>
      </c>
    </row>
    <row r="543" spans="1:12" ht="18.75" x14ac:dyDescent="0.25">
      <c r="A543" s="51" t="s">
        <v>1614</v>
      </c>
      <c r="B543" s="52"/>
      <c r="C543" s="52"/>
      <c r="D543" s="52"/>
      <c r="E543" s="53"/>
      <c r="F543" s="25"/>
      <c r="G543" s="19">
        <f>SUM(G540:G542)</f>
        <v>1</v>
      </c>
      <c r="H543" s="19">
        <f>SUM(H540:H542)</f>
        <v>2</v>
      </c>
      <c r="I543" s="20">
        <f>SUM(I540:I542)</f>
        <v>34937747.649999999</v>
      </c>
      <c r="J543" s="20">
        <f>SUM(J540:J542)</f>
        <v>25841639.720000003</v>
      </c>
      <c r="K543" s="21">
        <f>AVERAGE(K540:K542)</f>
        <v>0.89886136976544662</v>
      </c>
      <c r="L543" s="21">
        <v>-8.5069968505847138E-2</v>
      </c>
    </row>
    <row r="544" spans="1:12" ht="56.25" x14ac:dyDescent="0.25">
      <c r="A544" s="8" t="s">
        <v>1615</v>
      </c>
      <c r="B544" s="9" t="s">
        <v>1616</v>
      </c>
      <c r="C544" s="9" t="s">
        <v>15</v>
      </c>
      <c r="D544" s="44" t="s">
        <v>1617</v>
      </c>
      <c r="E544" s="10" t="s">
        <v>1618</v>
      </c>
      <c r="F544" s="11" t="s">
        <v>18</v>
      </c>
      <c r="G544" s="11">
        <v>1</v>
      </c>
      <c r="H544" s="15"/>
      <c r="I544" s="69" t="s">
        <v>19</v>
      </c>
      <c r="J544" s="69" t="s">
        <v>19</v>
      </c>
      <c r="K544" s="70" t="s">
        <v>19</v>
      </c>
      <c r="L544" s="70" t="s">
        <v>19</v>
      </c>
    </row>
    <row r="545" spans="1:12" ht="37.5" x14ac:dyDescent="0.25">
      <c r="A545" s="8" t="s">
        <v>1615</v>
      </c>
      <c r="B545" s="9" t="s">
        <v>1619</v>
      </c>
      <c r="C545" s="9" t="s">
        <v>15</v>
      </c>
      <c r="D545" s="42" t="s">
        <v>1620</v>
      </c>
      <c r="E545" s="10" t="s">
        <v>1621</v>
      </c>
      <c r="F545" s="11" t="s">
        <v>18</v>
      </c>
      <c r="G545" s="11">
        <v>1</v>
      </c>
      <c r="H545" s="15"/>
      <c r="I545" s="69" t="s">
        <v>19</v>
      </c>
      <c r="J545" s="69" t="s">
        <v>19</v>
      </c>
      <c r="K545" s="70" t="s">
        <v>19</v>
      </c>
      <c r="L545" s="70" t="s">
        <v>19</v>
      </c>
    </row>
    <row r="546" spans="1:12" ht="37.5" x14ac:dyDescent="0.25">
      <c r="A546" s="8" t="s">
        <v>1615</v>
      </c>
      <c r="B546" s="9" t="s">
        <v>1622</v>
      </c>
      <c r="C546" s="9" t="s">
        <v>15</v>
      </c>
      <c r="D546" s="42" t="s">
        <v>1623</v>
      </c>
      <c r="E546" s="10" t="s">
        <v>1624</v>
      </c>
      <c r="F546" s="11" t="s">
        <v>18</v>
      </c>
      <c r="G546" s="11">
        <v>1</v>
      </c>
      <c r="H546" s="15"/>
      <c r="I546" s="69" t="s">
        <v>19</v>
      </c>
      <c r="J546" s="69" t="s">
        <v>19</v>
      </c>
      <c r="K546" s="70" t="s">
        <v>19</v>
      </c>
      <c r="L546" s="70" t="s">
        <v>19</v>
      </c>
    </row>
    <row r="547" spans="1:12" ht="37.5" x14ac:dyDescent="0.25">
      <c r="A547" s="8" t="s">
        <v>1615</v>
      </c>
      <c r="B547" s="9" t="s">
        <v>1625</v>
      </c>
      <c r="C547" s="9" t="s">
        <v>15</v>
      </c>
      <c r="D547" s="42" t="s">
        <v>1626</v>
      </c>
      <c r="E547" s="10" t="s">
        <v>1627</v>
      </c>
      <c r="F547" s="11" t="s">
        <v>18</v>
      </c>
      <c r="G547" s="11">
        <v>1</v>
      </c>
      <c r="H547" s="15"/>
      <c r="I547" s="69">
        <v>0</v>
      </c>
      <c r="J547" s="69">
        <v>10715.04</v>
      </c>
      <c r="K547" s="70">
        <v>0</v>
      </c>
      <c r="L547" s="70">
        <v>0</v>
      </c>
    </row>
    <row r="548" spans="1:12" ht="37.5" x14ac:dyDescent="0.25">
      <c r="A548" s="8" t="s">
        <v>1615</v>
      </c>
      <c r="B548" s="9" t="s">
        <v>1628</v>
      </c>
      <c r="C548" s="9" t="s">
        <v>15</v>
      </c>
      <c r="D548" s="42" t="s">
        <v>1629</v>
      </c>
      <c r="E548" s="10" t="s">
        <v>1630</v>
      </c>
      <c r="F548" s="11" t="s">
        <v>18</v>
      </c>
      <c r="G548" s="11">
        <v>1</v>
      </c>
      <c r="H548" s="15"/>
      <c r="I548" s="69">
        <v>0</v>
      </c>
      <c r="J548" s="69">
        <v>702963.11</v>
      </c>
      <c r="K548" s="70">
        <v>0</v>
      </c>
      <c r="L548" s="70">
        <v>0</v>
      </c>
    </row>
    <row r="549" spans="1:12" ht="37.5" x14ac:dyDescent="0.25">
      <c r="A549" s="8" t="s">
        <v>1615</v>
      </c>
      <c r="B549" s="9" t="s">
        <v>1631</v>
      </c>
      <c r="C549" s="9" t="s">
        <v>15</v>
      </c>
      <c r="D549" s="42" t="s">
        <v>1632</v>
      </c>
      <c r="E549" s="10" t="s">
        <v>1633</v>
      </c>
      <c r="F549" s="11" t="s">
        <v>18</v>
      </c>
      <c r="G549" s="11">
        <v>1</v>
      </c>
      <c r="H549" s="15"/>
      <c r="I549" s="69">
        <v>20310</v>
      </c>
      <c r="J549" s="69">
        <v>0</v>
      </c>
      <c r="K549" s="70">
        <v>1</v>
      </c>
      <c r="L549" s="70">
        <v>0</v>
      </c>
    </row>
    <row r="550" spans="1:12" ht="37.5" x14ac:dyDescent="0.25">
      <c r="A550" s="8" t="s">
        <v>1615</v>
      </c>
      <c r="B550" s="9" t="s">
        <v>1634</v>
      </c>
      <c r="C550" s="9" t="s">
        <v>15</v>
      </c>
      <c r="D550" s="42" t="s">
        <v>1635</v>
      </c>
      <c r="E550" s="10" t="s">
        <v>1636</v>
      </c>
      <c r="F550" s="11" t="s">
        <v>18</v>
      </c>
      <c r="G550" s="11">
        <v>1</v>
      </c>
      <c r="H550" s="15"/>
      <c r="I550" s="69">
        <v>0</v>
      </c>
      <c r="J550" s="69">
        <v>254183.4</v>
      </c>
      <c r="K550" s="70">
        <v>0</v>
      </c>
      <c r="L550" s="70">
        <v>0</v>
      </c>
    </row>
    <row r="551" spans="1:12" ht="37.5" x14ac:dyDescent="0.25">
      <c r="A551" s="8" t="s">
        <v>1615</v>
      </c>
      <c r="B551" s="9" t="s">
        <v>1637</v>
      </c>
      <c r="C551" s="9" t="s">
        <v>15</v>
      </c>
      <c r="D551" s="42" t="s">
        <v>1638</v>
      </c>
      <c r="E551" s="10" t="s">
        <v>1639</v>
      </c>
      <c r="F551" s="11" t="s">
        <v>18</v>
      </c>
      <c r="G551" s="11">
        <v>1</v>
      </c>
      <c r="H551" s="15"/>
      <c r="I551" s="69" t="s">
        <v>19</v>
      </c>
      <c r="J551" s="69" t="s">
        <v>19</v>
      </c>
      <c r="K551" s="70" t="s">
        <v>19</v>
      </c>
      <c r="L551" s="70" t="s">
        <v>19</v>
      </c>
    </row>
    <row r="552" spans="1:12" ht="37.5" x14ac:dyDescent="0.25">
      <c r="A552" s="8" t="s">
        <v>1615</v>
      </c>
      <c r="B552" s="9" t="s">
        <v>1640</v>
      </c>
      <c r="C552" s="9" t="s">
        <v>15</v>
      </c>
      <c r="D552" s="42" t="s">
        <v>1641</v>
      </c>
      <c r="E552" s="10" t="s">
        <v>1642</v>
      </c>
      <c r="F552" s="11" t="s">
        <v>18</v>
      </c>
      <c r="G552" s="11">
        <v>1</v>
      </c>
      <c r="H552" s="15"/>
      <c r="I552" s="69" t="s">
        <v>19</v>
      </c>
      <c r="J552" s="69" t="s">
        <v>19</v>
      </c>
      <c r="K552" s="70" t="s">
        <v>19</v>
      </c>
      <c r="L552" s="70" t="s">
        <v>19</v>
      </c>
    </row>
    <row r="553" spans="1:12" ht="37.5" x14ac:dyDescent="0.25">
      <c r="A553" s="8" t="s">
        <v>1615</v>
      </c>
      <c r="B553" s="9" t="s">
        <v>1643</v>
      </c>
      <c r="C553" s="9" t="s">
        <v>15</v>
      </c>
      <c r="D553" s="42" t="s">
        <v>1644</v>
      </c>
      <c r="E553" s="10" t="s">
        <v>1645</v>
      </c>
      <c r="F553" s="11" t="s">
        <v>18</v>
      </c>
      <c r="G553" s="11">
        <v>1</v>
      </c>
      <c r="H553" s="15"/>
      <c r="I553" s="69">
        <v>15637.28</v>
      </c>
      <c r="J553" s="69">
        <v>239139.84</v>
      </c>
      <c r="K553" s="70">
        <v>6.5389689982229646E-2</v>
      </c>
      <c r="L553" s="70">
        <v>-5.7021431822236457E-3</v>
      </c>
    </row>
    <row r="554" spans="1:12" ht="37.5" x14ac:dyDescent="0.25">
      <c r="A554" s="8" t="s">
        <v>1615</v>
      </c>
      <c r="B554" s="9" t="s">
        <v>1646</v>
      </c>
      <c r="C554" s="9" t="s">
        <v>15</v>
      </c>
      <c r="D554" s="42" t="s">
        <v>1647</v>
      </c>
      <c r="E554" s="10" t="s">
        <v>1648</v>
      </c>
      <c r="F554" s="11" t="s">
        <v>18</v>
      </c>
      <c r="G554" s="11">
        <v>1</v>
      </c>
      <c r="H554" s="15"/>
      <c r="I554" s="69">
        <v>39139.71</v>
      </c>
      <c r="J554" s="69">
        <v>95966.62</v>
      </c>
      <c r="K554" s="70">
        <v>0.40784712434386039</v>
      </c>
      <c r="L554" s="70">
        <v>0.23133975172413301</v>
      </c>
    </row>
    <row r="555" spans="1:12" ht="37.5" x14ac:dyDescent="0.25">
      <c r="A555" s="8" t="s">
        <v>1615</v>
      </c>
      <c r="B555" s="9" t="s">
        <v>1649</v>
      </c>
      <c r="C555" s="9" t="s">
        <v>15</v>
      </c>
      <c r="D555" s="42" t="s">
        <v>1650</v>
      </c>
      <c r="E555" s="10" t="s">
        <v>1651</v>
      </c>
      <c r="F555" s="11" t="s">
        <v>18</v>
      </c>
      <c r="G555" s="11">
        <v>1</v>
      </c>
      <c r="H555" s="15"/>
      <c r="I555" s="69" t="s">
        <v>19</v>
      </c>
      <c r="J555" s="69" t="s">
        <v>19</v>
      </c>
      <c r="K555" s="70" t="s">
        <v>19</v>
      </c>
      <c r="L555" s="70" t="s">
        <v>19</v>
      </c>
    </row>
    <row r="556" spans="1:12" ht="37.5" x14ac:dyDescent="0.25">
      <c r="A556" s="8" t="s">
        <v>1615</v>
      </c>
      <c r="B556" s="9" t="s">
        <v>1652</v>
      </c>
      <c r="C556" s="9" t="s">
        <v>15</v>
      </c>
      <c r="D556" s="42" t="s">
        <v>1653</v>
      </c>
      <c r="E556" s="10" t="s">
        <v>1654</v>
      </c>
      <c r="F556" s="11" t="s">
        <v>18</v>
      </c>
      <c r="G556" s="11">
        <v>1</v>
      </c>
      <c r="H556" s="15"/>
      <c r="I556" s="69">
        <v>8514</v>
      </c>
      <c r="J556" s="69">
        <v>8514</v>
      </c>
      <c r="K556" s="70">
        <v>1</v>
      </c>
      <c r="L556" s="70">
        <v>1</v>
      </c>
    </row>
    <row r="557" spans="1:12" ht="37.5" x14ac:dyDescent="0.25">
      <c r="A557" s="8" t="s">
        <v>1615</v>
      </c>
      <c r="B557" s="9" t="s">
        <v>1655</v>
      </c>
      <c r="C557" s="9" t="s">
        <v>15</v>
      </c>
      <c r="D557" s="42" t="s">
        <v>1656</v>
      </c>
      <c r="E557" s="10" t="s">
        <v>1657</v>
      </c>
      <c r="F557" s="11" t="s">
        <v>18</v>
      </c>
      <c r="G557" s="11">
        <v>1</v>
      </c>
      <c r="H557" s="15"/>
      <c r="I557" s="69">
        <v>864001.68</v>
      </c>
      <c r="J557" s="69">
        <v>881001.68</v>
      </c>
      <c r="K557" s="70">
        <v>0.98070378253989254</v>
      </c>
      <c r="L557" s="70">
        <v>-1.9296217460107457E-2</v>
      </c>
    </row>
    <row r="558" spans="1:12" ht="37.5" x14ac:dyDescent="0.25">
      <c r="A558" s="8" t="s">
        <v>1615</v>
      </c>
      <c r="B558" s="9" t="s">
        <v>1658</v>
      </c>
      <c r="C558" s="9" t="s">
        <v>15</v>
      </c>
      <c r="D558" s="42" t="s">
        <v>1659</v>
      </c>
      <c r="E558" s="10" t="s">
        <v>1660</v>
      </c>
      <c r="F558" s="11" t="s">
        <v>18</v>
      </c>
      <c r="G558" s="11">
        <v>1</v>
      </c>
      <c r="H558" s="15"/>
      <c r="I558" s="69">
        <v>283774.29000000004</v>
      </c>
      <c r="J558" s="69">
        <v>329924.48000000004</v>
      </c>
      <c r="K558" s="70">
        <v>0.86011892782251265</v>
      </c>
      <c r="L558" s="70">
        <v>0.55425488732515915</v>
      </c>
    </row>
    <row r="559" spans="1:12" ht="37.5" x14ac:dyDescent="0.25">
      <c r="A559" s="8" t="s">
        <v>1615</v>
      </c>
      <c r="B559" s="9" t="s">
        <v>1661</v>
      </c>
      <c r="C559" s="9" t="s">
        <v>15</v>
      </c>
      <c r="D559" s="42" t="s">
        <v>1662</v>
      </c>
      <c r="E559" s="10" t="s">
        <v>1663</v>
      </c>
      <c r="F559" s="11" t="s">
        <v>18</v>
      </c>
      <c r="G559" s="11">
        <v>1</v>
      </c>
      <c r="H559" s="15"/>
      <c r="I559" s="69">
        <v>0</v>
      </c>
      <c r="J559" s="69">
        <v>82711.839999999997</v>
      </c>
      <c r="K559" s="70">
        <v>0</v>
      </c>
      <c r="L559" s="70">
        <v>0</v>
      </c>
    </row>
    <row r="560" spans="1:12" ht="37.5" x14ac:dyDescent="0.25">
      <c r="A560" s="8" t="s">
        <v>1615</v>
      </c>
      <c r="B560" s="9" t="s">
        <v>1664</v>
      </c>
      <c r="C560" s="9" t="s">
        <v>15</v>
      </c>
      <c r="D560" s="42" t="s">
        <v>1665</v>
      </c>
      <c r="E560" s="10" t="s">
        <v>1666</v>
      </c>
      <c r="F560" s="11" t="s">
        <v>18</v>
      </c>
      <c r="G560" s="11">
        <v>1</v>
      </c>
      <c r="H560" s="15"/>
      <c r="I560" s="69" t="s">
        <v>19</v>
      </c>
      <c r="J560" s="69" t="s">
        <v>19</v>
      </c>
      <c r="K560" s="70" t="s">
        <v>19</v>
      </c>
      <c r="L560" s="70" t="s">
        <v>19</v>
      </c>
    </row>
    <row r="561" spans="1:12" ht="56.25" x14ac:dyDescent="0.25">
      <c r="A561" s="8" t="s">
        <v>1615</v>
      </c>
      <c r="B561" s="9" t="s">
        <v>1667</v>
      </c>
      <c r="C561" s="9" t="s">
        <v>15</v>
      </c>
      <c r="D561" s="42" t="s">
        <v>1668</v>
      </c>
      <c r="E561" s="10" t="s">
        <v>1669</v>
      </c>
      <c r="F561" s="11" t="s">
        <v>18</v>
      </c>
      <c r="G561" s="11">
        <v>1</v>
      </c>
      <c r="H561" s="15"/>
      <c r="I561" s="69">
        <v>82447121.25</v>
      </c>
      <c r="J561" s="69">
        <v>26080414.530000001</v>
      </c>
      <c r="K561" s="70">
        <v>1</v>
      </c>
      <c r="L561" s="70">
        <v>0</v>
      </c>
    </row>
    <row r="562" spans="1:12" ht="56.25" x14ac:dyDescent="0.25">
      <c r="A562" s="8" t="s">
        <v>1615</v>
      </c>
      <c r="B562" s="9" t="s">
        <v>1670</v>
      </c>
      <c r="C562" s="9" t="s">
        <v>15</v>
      </c>
      <c r="D562" s="43" t="s">
        <v>1671</v>
      </c>
      <c r="E562" s="10" t="s">
        <v>1672</v>
      </c>
      <c r="F562" s="11" t="s">
        <v>18</v>
      </c>
      <c r="G562" s="11">
        <v>1</v>
      </c>
      <c r="H562" s="15"/>
      <c r="I562" s="69" t="s">
        <v>19</v>
      </c>
      <c r="J562" s="69" t="s">
        <v>19</v>
      </c>
      <c r="K562" s="70" t="s">
        <v>19</v>
      </c>
      <c r="L562" s="70" t="s">
        <v>19</v>
      </c>
    </row>
    <row r="563" spans="1:12" ht="18.75" x14ac:dyDescent="0.25">
      <c r="A563" s="51" t="s">
        <v>1673</v>
      </c>
      <c r="B563" s="52"/>
      <c r="C563" s="52"/>
      <c r="D563" s="52"/>
      <c r="E563" s="53"/>
      <c r="F563" s="25"/>
      <c r="G563" s="19">
        <f>SUM(G544:G562)</f>
        <v>19</v>
      </c>
      <c r="H563" s="19">
        <f>SUM(H544:H562)</f>
        <v>0</v>
      </c>
      <c r="I563" s="20">
        <f t="shared" ref="I563:J563" si="12">SUM(I544:I562)</f>
        <v>83678498.209999993</v>
      </c>
      <c r="J563" s="20">
        <f t="shared" si="12"/>
        <v>28685534.540000003</v>
      </c>
      <c r="K563" s="21">
        <f>AVERAGE(K544:K562)</f>
        <v>0.48309632042622686</v>
      </c>
      <c r="L563" s="21">
        <v>0.16005420712790558</v>
      </c>
    </row>
    <row r="564" spans="1:12" ht="37.5" x14ac:dyDescent="0.25">
      <c r="A564" s="8" t="s">
        <v>1674</v>
      </c>
      <c r="B564" s="9" t="s">
        <v>1675</v>
      </c>
      <c r="C564" s="9" t="s">
        <v>118</v>
      </c>
      <c r="D564" s="44" t="s">
        <v>1676</v>
      </c>
      <c r="E564" s="10" t="s">
        <v>1677</v>
      </c>
      <c r="F564" s="11" t="s">
        <v>18</v>
      </c>
      <c r="G564" s="11">
        <v>1</v>
      </c>
      <c r="H564" s="15"/>
      <c r="I564" s="69">
        <v>6560869.8499999996</v>
      </c>
      <c r="J564" s="69">
        <v>5184017.21</v>
      </c>
      <c r="K564" s="70">
        <v>1</v>
      </c>
      <c r="L564" s="70">
        <v>0</v>
      </c>
    </row>
    <row r="565" spans="1:12" ht="37.5" x14ac:dyDescent="0.25">
      <c r="A565" s="8" t="s">
        <v>1674</v>
      </c>
      <c r="B565" s="9" t="s">
        <v>1678</v>
      </c>
      <c r="C565" s="9" t="s">
        <v>118</v>
      </c>
      <c r="D565" s="42" t="s">
        <v>1679</v>
      </c>
      <c r="E565" s="10" t="s">
        <v>1680</v>
      </c>
      <c r="F565" s="11" t="s">
        <v>18</v>
      </c>
      <c r="G565" s="11">
        <v>1</v>
      </c>
      <c r="H565" s="15"/>
      <c r="I565" s="69" t="s">
        <v>19</v>
      </c>
      <c r="J565" s="69" t="s">
        <v>19</v>
      </c>
      <c r="K565" s="70" t="s">
        <v>19</v>
      </c>
      <c r="L565" s="70" t="s">
        <v>19</v>
      </c>
    </row>
    <row r="566" spans="1:12" ht="18.75" x14ac:dyDescent="0.25">
      <c r="A566" s="8" t="s">
        <v>1674</v>
      </c>
      <c r="B566" s="9" t="s">
        <v>1681</v>
      </c>
      <c r="C566" s="9" t="s">
        <v>118</v>
      </c>
      <c r="D566" s="42" t="s">
        <v>1682</v>
      </c>
      <c r="E566" s="10" t="s">
        <v>1683</v>
      </c>
      <c r="F566" s="11" t="s">
        <v>18</v>
      </c>
      <c r="G566" s="11">
        <v>1</v>
      </c>
      <c r="H566" s="15"/>
      <c r="I566" s="69">
        <v>147577.45000000001</v>
      </c>
      <c r="J566" s="69">
        <v>156909.85999999999</v>
      </c>
      <c r="K566" s="70">
        <v>0.94052375038764313</v>
      </c>
      <c r="L566" s="70">
        <v>-5.9476249612356868E-2</v>
      </c>
    </row>
    <row r="567" spans="1:12" ht="37.5" x14ac:dyDescent="0.25">
      <c r="A567" s="8" t="s">
        <v>1674</v>
      </c>
      <c r="B567" s="9" t="s">
        <v>1684</v>
      </c>
      <c r="C567" s="9" t="s">
        <v>118</v>
      </c>
      <c r="D567" s="42" t="s">
        <v>1685</v>
      </c>
      <c r="E567" s="10" t="s">
        <v>1686</v>
      </c>
      <c r="F567" s="11" t="s">
        <v>18</v>
      </c>
      <c r="G567" s="11">
        <v>1</v>
      </c>
      <c r="H567" s="15"/>
      <c r="I567" s="69" t="s">
        <v>19</v>
      </c>
      <c r="J567" s="69" t="s">
        <v>19</v>
      </c>
      <c r="K567" s="70" t="s">
        <v>19</v>
      </c>
      <c r="L567" s="70" t="s">
        <v>19</v>
      </c>
    </row>
    <row r="568" spans="1:12" ht="37.5" x14ac:dyDescent="0.25">
      <c r="A568" s="8" t="s">
        <v>1674</v>
      </c>
      <c r="B568" s="9" t="s">
        <v>1687</v>
      </c>
      <c r="C568" s="9" t="s">
        <v>118</v>
      </c>
      <c r="D568" s="42" t="s">
        <v>1688</v>
      </c>
      <c r="E568" s="10" t="s">
        <v>1689</v>
      </c>
      <c r="F568" s="11" t="s">
        <v>18</v>
      </c>
      <c r="G568" s="11">
        <v>1</v>
      </c>
      <c r="H568" s="15"/>
      <c r="I568" s="69">
        <v>1443956.35</v>
      </c>
      <c r="J568" s="69">
        <v>1342366.3900000001</v>
      </c>
      <c r="K568" s="70">
        <v>1</v>
      </c>
      <c r="L568" s="70">
        <v>0</v>
      </c>
    </row>
    <row r="569" spans="1:12" ht="37.5" x14ac:dyDescent="0.25">
      <c r="A569" s="8" t="s">
        <v>1674</v>
      </c>
      <c r="B569" s="9" t="s">
        <v>1690</v>
      </c>
      <c r="C569" s="9" t="s">
        <v>118</v>
      </c>
      <c r="D569" s="42" t="s">
        <v>1691</v>
      </c>
      <c r="E569" s="10" t="s">
        <v>1692</v>
      </c>
      <c r="F569" s="11" t="s">
        <v>18</v>
      </c>
      <c r="G569" s="11">
        <v>1</v>
      </c>
      <c r="H569" s="15"/>
      <c r="I569" s="69">
        <v>98369.66</v>
      </c>
      <c r="J569" s="69">
        <v>98369.66</v>
      </c>
      <c r="K569" s="70">
        <v>1</v>
      </c>
      <c r="L569" s="70">
        <v>0</v>
      </c>
    </row>
    <row r="570" spans="1:12" ht="56.25" x14ac:dyDescent="0.25">
      <c r="A570" s="8" t="s">
        <v>1674</v>
      </c>
      <c r="B570" s="38" t="s">
        <v>1693</v>
      </c>
      <c r="C570" s="38" t="s">
        <v>118</v>
      </c>
      <c r="D570" s="48" t="s">
        <v>1694</v>
      </c>
      <c r="E570" s="10" t="s">
        <v>1695</v>
      </c>
      <c r="F570" s="11" t="s">
        <v>18</v>
      </c>
      <c r="G570" s="11">
        <v>1</v>
      </c>
      <c r="H570" s="15"/>
      <c r="I570" s="69" t="s">
        <v>19</v>
      </c>
      <c r="J570" s="69" t="s">
        <v>19</v>
      </c>
      <c r="K570" s="70" t="s">
        <v>19</v>
      </c>
      <c r="L570" s="70" t="s">
        <v>19</v>
      </c>
    </row>
    <row r="571" spans="1:12" ht="56.25" x14ac:dyDescent="0.25">
      <c r="A571" s="8" t="s">
        <v>1674</v>
      </c>
      <c r="B571" s="9" t="s">
        <v>1696</v>
      </c>
      <c r="C571" s="9" t="s">
        <v>118</v>
      </c>
      <c r="D571" s="43" t="s">
        <v>1697</v>
      </c>
      <c r="E571" s="10" t="s">
        <v>1698</v>
      </c>
      <c r="F571" s="11" t="s">
        <v>18</v>
      </c>
      <c r="G571" s="11">
        <v>1</v>
      </c>
      <c r="H571" s="15"/>
      <c r="I571" s="69">
        <v>39450284.049999997</v>
      </c>
      <c r="J571" s="69">
        <v>26537886.830000002</v>
      </c>
      <c r="K571" s="70">
        <v>1</v>
      </c>
      <c r="L571" s="70">
        <v>0</v>
      </c>
    </row>
    <row r="572" spans="1:12" ht="18.75" x14ac:dyDescent="0.25">
      <c r="A572" s="51" t="s">
        <v>1699</v>
      </c>
      <c r="B572" s="52"/>
      <c r="C572" s="52"/>
      <c r="D572" s="52"/>
      <c r="E572" s="53"/>
      <c r="F572" s="25"/>
      <c r="G572" s="19">
        <f>SUM(G564:G571)</f>
        <v>8</v>
      </c>
      <c r="H572" s="19">
        <f>SUM(H564:H571)</f>
        <v>0</v>
      </c>
      <c r="I572" s="20">
        <f t="shared" ref="I572:J572" si="13">SUM(I564:I571)</f>
        <v>47701057.359999999</v>
      </c>
      <c r="J572" s="20">
        <f t="shared" si="13"/>
        <v>33319549.950000003</v>
      </c>
      <c r="K572" s="21">
        <f>AVERAGE(K564:K571)</f>
        <v>0.98810475007752863</v>
      </c>
      <c r="L572" s="21">
        <v>-1.1895249922471374E-2</v>
      </c>
    </row>
    <row r="573" spans="1:12" ht="37.5" x14ac:dyDescent="0.25">
      <c r="A573" s="8" t="s">
        <v>1700</v>
      </c>
      <c r="B573" s="9" t="s">
        <v>1701</v>
      </c>
      <c r="C573" s="9" t="s">
        <v>43</v>
      </c>
      <c r="D573" s="44" t="s">
        <v>1702</v>
      </c>
      <c r="E573" s="10" t="s">
        <v>1703</v>
      </c>
      <c r="F573" s="11" t="s">
        <v>18</v>
      </c>
      <c r="G573" s="11">
        <v>1</v>
      </c>
      <c r="H573" s="15"/>
      <c r="I573" s="69">
        <v>18364699.060000002</v>
      </c>
      <c r="J573" s="69">
        <v>20191210.789999999</v>
      </c>
      <c r="K573" s="70">
        <v>0.90953926691188802</v>
      </c>
      <c r="L573" s="70">
        <v>-4.6186897829614493E-2</v>
      </c>
    </row>
    <row r="574" spans="1:12" ht="37.5" x14ac:dyDescent="0.25">
      <c r="A574" s="8" t="s">
        <v>1700</v>
      </c>
      <c r="B574" s="9" t="s">
        <v>1704</v>
      </c>
      <c r="C574" s="9" t="s">
        <v>43</v>
      </c>
      <c r="D574" s="42" t="s">
        <v>1705</v>
      </c>
      <c r="E574" s="10" t="s">
        <v>1706</v>
      </c>
      <c r="F574" s="11" t="s">
        <v>18</v>
      </c>
      <c r="G574" s="11">
        <v>1</v>
      </c>
      <c r="H574" s="15"/>
      <c r="I574" s="69">
        <v>1650964.6099999999</v>
      </c>
      <c r="J574" s="69">
        <v>794054.54</v>
      </c>
      <c r="K574" s="70">
        <v>1</v>
      </c>
      <c r="L574" s="70">
        <v>0</v>
      </c>
    </row>
    <row r="575" spans="1:12" ht="37.5" x14ac:dyDescent="0.25">
      <c r="A575" s="8" t="s">
        <v>1700</v>
      </c>
      <c r="B575" s="9" t="s">
        <v>1707</v>
      </c>
      <c r="C575" s="9" t="s">
        <v>43</v>
      </c>
      <c r="D575" s="42" t="s">
        <v>1708</v>
      </c>
      <c r="E575" s="10" t="s">
        <v>1709</v>
      </c>
      <c r="F575" s="11" t="s">
        <v>18</v>
      </c>
      <c r="G575" s="11">
        <v>1</v>
      </c>
      <c r="H575" s="15"/>
      <c r="I575" s="69" t="s">
        <v>19</v>
      </c>
      <c r="J575" s="69" t="s">
        <v>19</v>
      </c>
      <c r="K575" s="70" t="s">
        <v>19</v>
      </c>
      <c r="L575" s="70" t="s">
        <v>19</v>
      </c>
    </row>
    <row r="576" spans="1:12" ht="37.5" x14ac:dyDescent="0.25">
      <c r="A576" s="8" t="s">
        <v>1700</v>
      </c>
      <c r="B576" s="9" t="s">
        <v>1710</v>
      </c>
      <c r="C576" s="9" t="s">
        <v>43</v>
      </c>
      <c r="D576" s="42" t="s">
        <v>1711</v>
      </c>
      <c r="E576" s="10" t="s">
        <v>1712</v>
      </c>
      <c r="F576" s="11" t="s">
        <v>18</v>
      </c>
      <c r="G576" s="11">
        <v>1</v>
      </c>
      <c r="H576" s="15"/>
      <c r="I576" s="69" t="s">
        <v>19</v>
      </c>
      <c r="J576" s="69" t="s">
        <v>19</v>
      </c>
      <c r="K576" s="70" t="s">
        <v>19</v>
      </c>
      <c r="L576" s="70" t="s">
        <v>19</v>
      </c>
    </row>
    <row r="577" spans="1:12" ht="37.5" x14ac:dyDescent="0.25">
      <c r="A577" s="8" t="s">
        <v>1700</v>
      </c>
      <c r="B577" s="9" t="s">
        <v>1713</v>
      </c>
      <c r="C577" s="9" t="s">
        <v>43</v>
      </c>
      <c r="D577" s="42" t="s">
        <v>1714</v>
      </c>
      <c r="E577" s="10" t="s">
        <v>1715</v>
      </c>
      <c r="F577" s="11" t="s">
        <v>18</v>
      </c>
      <c r="G577" s="11">
        <v>1</v>
      </c>
      <c r="H577" s="15"/>
      <c r="I577" s="69">
        <v>19977.87</v>
      </c>
      <c r="J577" s="69">
        <v>19977.87</v>
      </c>
      <c r="K577" s="70">
        <v>1</v>
      </c>
      <c r="L577" s="70">
        <v>0</v>
      </c>
    </row>
    <row r="578" spans="1:12" ht="37.5" x14ac:dyDescent="0.25">
      <c r="A578" s="8" t="s">
        <v>1700</v>
      </c>
      <c r="B578" s="9" t="s">
        <v>1716</v>
      </c>
      <c r="C578" s="9" t="s">
        <v>43</v>
      </c>
      <c r="D578" s="42" t="s">
        <v>1717</v>
      </c>
      <c r="E578" s="10" t="s">
        <v>1718</v>
      </c>
      <c r="F578" s="11" t="s">
        <v>18</v>
      </c>
      <c r="G578" s="11">
        <v>1</v>
      </c>
      <c r="H578" s="15"/>
      <c r="I578" s="69" t="s">
        <v>19</v>
      </c>
      <c r="J578" s="69" t="s">
        <v>19</v>
      </c>
      <c r="K578" s="70" t="s">
        <v>19</v>
      </c>
      <c r="L578" s="70" t="s">
        <v>19</v>
      </c>
    </row>
    <row r="579" spans="1:12" ht="18.75" x14ac:dyDescent="0.25">
      <c r="A579" s="51" t="s">
        <v>1719</v>
      </c>
      <c r="B579" s="52"/>
      <c r="C579" s="52"/>
      <c r="D579" s="52"/>
      <c r="E579" s="53"/>
      <c r="F579" s="19"/>
      <c r="G579" s="19">
        <f>SUM(G573:G578)</f>
        <v>6</v>
      </c>
      <c r="H579" s="19">
        <f>SUM(H573:H578)</f>
        <v>0</v>
      </c>
      <c r="I579" s="20">
        <f>SUM(I573:I578)</f>
        <v>20035641.540000003</v>
      </c>
      <c r="J579" s="20">
        <f>SUM(J573:J578)</f>
        <v>21005243.199999999</v>
      </c>
      <c r="K579" s="21">
        <f>AVERAGE(K573:K578)</f>
        <v>0.96984642230396256</v>
      </c>
      <c r="L579" s="21">
        <v>-1.5395632609871646E-2</v>
      </c>
    </row>
    <row r="580" spans="1:12" ht="56.25" x14ac:dyDescent="0.25">
      <c r="A580" s="8" t="s">
        <v>1720</v>
      </c>
      <c r="B580" s="9" t="s">
        <v>1721</v>
      </c>
      <c r="C580" s="9" t="s">
        <v>43</v>
      </c>
      <c r="D580" s="42" t="s">
        <v>1722</v>
      </c>
      <c r="E580" s="10" t="s">
        <v>1723</v>
      </c>
      <c r="F580" s="11" t="s">
        <v>18</v>
      </c>
      <c r="G580" s="11">
        <v>1</v>
      </c>
      <c r="H580" s="15"/>
      <c r="I580" s="69">
        <v>14311.85</v>
      </c>
      <c r="J580" s="69">
        <v>9579.85</v>
      </c>
      <c r="K580" s="70">
        <v>1</v>
      </c>
      <c r="L580" s="70">
        <v>0.49536630623905975</v>
      </c>
    </row>
    <row r="581" spans="1:12" ht="75" x14ac:dyDescent="0.25">
      <c r="A581" s="8" t="s">
        <v>1720</v>
      </c>
      <c r="B581" s="9" t="s">
        <v>1724</v>
      </c>
      <c r="C581" s="9" t="s">
        <v>43</v>
      </c>
      <c r="D581" s="42" t="s">
        <v>1725</v>
      </c>
      <c r="E581" s="10" t="s">
        <v>1726</v>
      </c>
      <c r="F581" s="11" t="s">
        <v>18</v>
      </c>
      <c r="G581" s="11">
        <v>1</v>
      </c>
      <c r="H581" s="15"/>
      <c r="I581" s="69">
        <v>12790</v>
      </c>
      <c r="J581" s="69">
        <v>1600</v>
      </c>
      <c r="K581" s="70">
        <v>1</v>
      </c>
      <c r="L581" s="70">
        <v>0</v>
      </c>
    </row>
    <row r="582" spans="1:12" ht="56.25" x14ac:dyDescent="0.25">
      <c r="A582" s="8" t="s">
        <v>1720</v>
      </c>
      <c r="B582" s="9" t="s">
        <v>1727</v>
      </c>
      <c r="C582" s="9" t="s">
        <v>43</v>
      </c>
      <c r="D582" s="42" t="s">
        <v>1728</v>
      </c>
      <c r="E582" s="10" t="s">
        <v>1729</v>
      </c>
      <c r="F582" s="11" t="s">
        <v>18</v>
      </c>
      <c r="G582" s="11">
        <v>1</v>
      </c>
      <c r="H582" s="15"/>
      <c r="I582" s="69" t="s">
        <v>19</v>
      </c>
      <c r="J582" s="69" t="s">
        <v>19</v>
      </c>
      <c r="K582" s="70" t="s">
        <v>19</v>
      </c>
      <c r="L582" s="70" t="s">
        <v>19</v>
      </c>
    </row>
    <row r="583" spans="1:12" ht="75" x14ac:dyDescent="0.25">
      <c r="A583" s="8" t="s">
        <v>1720</v>
      </c>
      <c r="B583" s="9" t="s">
        <v>1730</v>
      </c>
      <c r="C583" s="9" t="s">
        <v>43</v>
      </c>
      <c r="D583" s="42" t="s">
        <v>1731</v>
      </c>
      <c r="E583" s="10" t="s">
        <v>1732</v>
      </c>
      <c r="F583" s="11" t="s">
        <v>18</v>
      </c>
      <c r="G583" s="11">
        <v>1</v>
      </c>
      <c r="H583" s="15"/>
      <c r="I583" s="69">
        <v>600</v>
      </c>
      <c r="J583" s="69">
        <v>400</v>
      </c>
      <c r="K583" s="70">
        <v>1</v>
      </c>
      <c r="L583" s="70">
        <v>1</v>
      </c>
    </row>
    <row r="584" spans="1:12" ht="75" x14ac:dyDescent="0.25">
      <c r="A584" s="8" t="s">
        <v>1720</v>
      </c>
      <c r="B584" s="9" t="s">
        <v>1733</v>
      </c>
      <c r="C584" s="9" t="s">
        <v>43</v>
      </c>
      <c r="D584" s="42" t="s">
        <v>1734</v>
      </c>
      <c r="E584" s="10" t="s">
        <v>1735</v>
      </c>
      <c r="F584" s="11" t="s">
        <v>18</v>
      </c>
      <c r="G584" s="11">
        <v>1</v>
      </c>
      <c r="H584" s="15"/>
      <c r="I584" s="69" t="s">
        <v>19</v>
      </c>
      <c r="J584" s="69" t="s">
        <v>19</v>
      </c>
      <c r="K584" s="70" t="s">
        <v>19</v>
      </c>
      <c r="L584" s="70" t="s">
        <v>19</v>
      </c>
    </row>
    <row r="585" spans="1:12" ht="75" x14ac:dyDescent="0.25">
      <c r="A585" s="8" t="s">
        <v>1720</v>
      </c>
      <c r="B585" s="9" t="s">
        <v>1736</v>
      </c>
      <c r="C585" s="9" t="s">
        <v>43</v>
      </c>
      <c r="D585" s="42" t="s">
        <v>1737</v>
      </c>
      <c r="E585" s="10" t="s">
        <v>1738</v>
      </c>
      <c r="F585" s="11" t="s">
        <v>18</v>
      </c>
      <c r="G585" s="11">
        <v>1</v>
      </c>
      <c r="H585" s="15"/>
      <c r="I585" s="69">
        <v>18355</v>
      </c>
      <c r="J585" s="69">
        <v>5760</v>
      </c>
      <c r="K585" s="70">
        <v>1</v>
      </c>
      <c r="L585" s="70">
        <v>0</v>
      </c>
    </row>
    <row r="586" spans="1:12" ht="75" x14ac:dyDescent="0.25">
      <c r="A586" s="8" t="s">
        <v>1720</v>
      </c>
      <c r="B586" s="9" t="s">
        <v>1739</v>
      </c>
      <c r="C586" s="9" t="s">
        <v>43</v>
      </c>
      <c r="D586" s="42" t="s">
        <v>1740</v>
      </c>
      <c r="E586" s="10" t="s">
        <v>1741</v>
      </c>
      <c r="F586" s="11" t="s">
        <v>18</v>
      </c>
      <c r="G586" s="11">
        <v>1</v>
      </c>
      <c r="H586" s="15"/>
      <c r="I586" s="69">
        <v>7000</v>
      </c>
      <c r="J586" s="69">
        <v>3200</v>
      </c>
      <c r="K586" s="70">
        <v>1</v>
      </c>
      <c r="L586" s="70">
        <v>1</v>
      </c>
    </row>
    <row r="587" spans="1:12" ht="75" x14ac:dyDescent="0.25">
      <c r="A587" s="8" t="s">
        <v>1720</v>
      </c>
      <c r="B587" s="9" t="s">
        <v>1742</v>
      </c>
      <c r="C587" s="9" t="s">
        <v>43</v>
      </c>
      <c r="D587" s="42" t="s">
        <v>1743</v>
      </c>
      <c r="E587" s="10" t="s">
        <v>1744</v>
      </c>
      <c r="F587" s="11" t="s">
        <v>18</v>
      </c>
      <c r="G587" s="11">
        <v>1</v>
      </c>
      <c r="H587" s="15"/>
      <c r="I587" s="69" t="s">
        <v>19</v>
      </c>
      <c r="J587" s="69" t="s">
        <v>19</v>
      </c>
      <c r="K587" s="70" t="s">
        <v>19</v>
      </c>
      <c r="L587" s="70" t="s">
        <v>19</v>
      </c>
    </row>
    <row r="588" spans="1:12" ht="75" x14ac:dyDescent="0.25">
      <c r="A588" s="8" t="s">
        <v>1720</v>
      </c>
      <c r="B588" s="9" t="s">
        <v>1745</v>
      </c>
      <c r="C588" s="9" t="s">
        <v>43</v>
      </c>
      <c r="D588" s="42" t="s">
        <v>1746</v>
      </c>
      <c r="E588" s="10" t="s">
        <v>1747</v>
      </c>
      <c r="F588" s="11" t="s">
        <v>18</v>
      </c>
      <c r="G588" s="11">
        <v>1</v>
      </c>
      <c r="H588" s="15"/>
      <c r="I588" s="69">
        <v>21153</v>
      </c>
      <c r="J588" s="69">
        <v>20636</v>
      </c>
      <c r="K588" s="70">
        <v>1</v>
      </c>
      <c r="L588" s="70">
        <v>0.71710427230282647</v>
      </c>
    </row>
    <row r="589" spans="1:12" ht="75" x14ac:dyDescent="0.25">
      <c r="A589" s="8" t="s">
        <v>1720</v>
      </c>
      <c r="B589" s="9" t="s">
        <v>1748</v>
      </c>
      <c r="C589" s="9" t="s">
        <v>43</v>
      </c>
      <c r="D589" s="42" t="s">
        <v>1749</v>
      </c>
      <c r="E589" s="10" t="s">
        <v>1750</v>
      </c>
      <c r="F589" s="11" t="s">
        <v>18</v>
      </c>
      <c r="G589" s="11">
        <v>1</v>
      </c>
      <c r="H589" s="15"/>
      <c r="I589" s="69">
        <v>146522</v>
      </c>
      <c r="J589" s="69">
        <v>129276</v>
      </c>
      <c r="K589" s="70">
        <v>1</v>
      </c>
      <c r="L589" s="70">
        <v>1</v>
      </c>
    </row>
    <row r="590" spans="1:12" ht="75" x14ac:dyDescent="0.25">
      <c r="A590" s="8" t="s">
        <v>1720</v>
      </c>
      <c r="B590" s="9" t="s">
        <v>1751</v>
      </c>
      <c r="C590" s="9" t="s">
        <v>43</v>
      </c>
      <c r="D590" s="42" t="s">
        <v>1752</v>
      </c>
      <c r="E590" s="10" t="s">
        <v>1753</v>
      </c>
      <c r="F590" s="11" t="s">
        <v>18</v>
      </c>
      <c r="G590" s="11">
        <v>1</v>
      </c>
      <c r="H590" s="15"/>
      <c r="I590" s="69">
        <v>2200</v>
      </c>
      <c r="J590" s="69">
        <v>5596</v>
      </c>
      <c r="K590" s="70">
        <v>0.39313795568263044</v>
      </c>
      <c r="L590" s="70">
        <v>-3.2476283048265275E-2</v>
      </c>
    </row>
    <row r="591" spans="1:12" ht="75" x14ac:dyDescent="0.25">
      <c r="A591" s="8" t="s">
        <v>1720</v>
      </c>
      <c r="B591" s="9" t="s">
        <v>1754</v>
      </c>
      <c r="C591" s="9" t="s">
        <v>43</v>
      </c>
      <c r="D591" s="42" t="s">
        <v>1755</v>
      </c>
      <c r="E591" s="10" t="s">
        <v>1756</v>
      </c>
      <c r="F591" s="11" t="s">
        <v>18</v>
      </c>
      <c r="G591" s="11">
        <v>1</v>
      </c>
      <c r="H591" s="15"/>
      <c r="I591" s="69">
        <v>84494.05</v>
      </c>
      <c r="J591" s="69">
        <v>83454.05</v>
      </c>
      <c r="K591" s="70">
        <v>1</v>
      </c>
      <c r="L591" s="70">
        <v>0.99271968796582621</v>
      </c>
    </row>
    <row r="592" spans="1:12" ht="75" x14ac:dyDescent="0.25">
      <c r="A592" s="8" t="s">
        <v>1720</v>
      </c>
      <c r="B592" s="9" t="s">
        <v>1757</v>
      </c>
      <c r="C592" s="9" t="s">
        <v>43</v>
      </c>
      <c r="D592" s="42" t="s">
        <v>1758</v>
      </c>
      <c r="E592" s="10" t="s">
        <v>1759</v>
      </c>
      <c r="F592" s="11" t="s">
        <v>18</v>
      </c>
      <c r="G592" s="11">
        <v>1</v>
      </c>
      <c r="H592" s="15"/>
      <c r="I592" s="69">
        <v>1200</v>
      </c>
      <c r="J592" s="69">
        <v>11592</v>
      </c>
      <c r="K592" s="70">
        <v>0.10351966873706005</v>
      </c>
      <c r="L592" s="70">
        <v>-2.1898391463608849E-2</v>
      </c>
    </row>
    <row r="593" spans="1:12" ht="75" x14ac:dyDescent="0.25">
      <c r="A593" s="8" t="s">
        <v>1720</v>
      </c>
      <c r="B593" s="9" t="s">
        <v>1760</v>
      </c>
      <c r="C593" s="9" t="s">
        <v>43</v>
      </c>
      <c r="D593" s="42" t="s">
        <v>1761</v>
      </c>
      <c r="E593" s="10" t="s">
        <v>1762</v>
      </c>
      <c r="F593" s="11" t="s">
        <v>18</v>
      </c>
      <c r="G593" s="11">
        <v>1</v>
      </c>
      <c r="H593" s="15"/>
      <c r="I593" s="69">
        <v>3474</v>
      </c>
      <c r="J593" s="69">
        <v>2264</v>
      </c>
      <c r="K593" s="70">
        <v>1</v>
      </c>
      <c r="L593" s="70">
        <v>0</v>
      </c>
    </row>
    <row r="594" spans="1:12" ht="75" x14ac:dyDescent="0.25">
      <c r="A594" s="8" t="s">
        <v>1720</v>
      </c>
      <c r="B594" s="9" t="s">
        <v>1763</v>
      </c>
      <c r="C594" s="9" t="s">
        <v>43</v>
      </c>
      <c r="D594" s="42" t="s">
        <v>1764</v>
      </c>
      <c r="E594" s="10" t="s">
        <v>1765</v>
      </c>
      <c r="F594" s="11" t="s">
        <v>18</v>
      </c>
      <c r="G594" s="11">
        <v>1</v>
      </c>
      <c r="H594" s="15"/>
      <c r="I594" s="69">
        <v>52500</v>
      </c>
      <c r="J594" s="69">
        <v>26040</v>
      </c>
      <c r="K594" s="70">
        <v>1</v>
      </c>
      <c r="L594" s="70">
        <v>0</v>
      </c>
    </row>
    <row r="595" spans="1:12" ht="93.75" x14ac:dyDescent="0.25">
      <c r="A595" s="8" t="s">
        <v>1720</v>
      </c>
      <c r="B595" s="9" t="s">
        <v>1766</v>
      </c>
      <c r="C595" s="9" t="s">
        <v>43</v>
      </c>
      <c r="D595" s="42" t="s">
        <v>1767</v>
      </c>
      <c r="E595" s="10" t="s">
        <v>1768</v>
      </c>
      <c r="F595" s="11" t="s">
        <v>18</v>
      </c>
      <c r="G595" s="11">
        <v>1</v>
      </c>
      <c r="H595" s="15"/>
      <c r="I595" s="69">
        <v>13896163.4</v>
      </c>
      <c r="J595" s="69">
        <v>18217242.760000002</v>
      </c>
      <c r="K595" s="70">
        <v>0.762802778832816</v>
      </c>
      <c r="L595" s="70">
        <v>-2.8406636733658841E-2</v>
      </c>
    </row>
    <row r="596" spans="1:12" ht="56.25" x14ac:dyDescent="0.25">
      <c r="A596" s="8" t="s">
        <v>1720</v>
      </c>
      <c r="B596" s="9" t="s">
        <v>1769</v>
      </c>
      <c r="C596" s="9" t="s">
        <v>43</v>
      </c>
      <c r="D596" s="42" t="s">
        <v>1770</v>
      </c>
      <c r="E596" s="10" t="s">
        <v>1771</v>
      </c>
      <c r="F596" s="11" t="s">
        <v>18</v>
      </c>
      <c r="G596" s="11">
        <v>1</v>
      </c>
      <c r="H596" s="15"/>
      <c r="I596" s="69" t="s">
        <v>19</v>
      </c>
      <c r="J596" s="69" t="s">
        <v>19</v>
      </c>
      <c r="K596" s="70" t="s">
        <v>19</v>
      </c>
      <c r="L596" s="70" t="s">
        <v>19</v>
      </c>
    </row>
    <row r="597" spans="1:12" ht="75" x14ac:dyDescent="0.25">
      <c r="A597" s="8" t="s">
        <v>1720</v>
      </c>
      <c r="B597" s="9" t="s">
        <v>1772</v>
      </c>
      <c r="C597" s="9" t="s">
        <v>43</v>
      </c>
      <c r="D597" s="42" t="s">
        <v>1773</v>
      </c>
      <c r="E597" s="10" t="s">
        <v>1774</v>
      </c>
      <c r="F597" s="11" t="s">
        <v>18</v>
      </c>
      <c r="G597" s="11">
        <v>1</v>
      </c>
      <c r="H597" s="15"/>
      <c r="I597" s="69">
        <v>139526</v>
      </c>
      <c r="J597" s="69">
        <v>163568</v>
      </c>
      <c r="K597" s="70">
        <v>0.85301525970850045</v>
      </c>
      <c r="L597" s="70">
        <v>0.43322034621525385</v>
      </c>
    </row>
    <row r="598" spans="1:12" ht="56.25" x14ac:dyDescent="0.25">
      <c r="A598" s="8" t="s">
        <v>1720</v>
      </c>
      <c r="B598" s="9" t="s">
        <v>1775</v>
      </c>
      <c r="C598" s="9" t="s">
        <v>43</v>
      </c>
      <c r="D598" s="42" t="s">
        <v>1776</v>
      </c>
      <c r="E598" s="10" t="s">
        <v>1777</v>
      </c>
      <c r="F598" s="11" t="s">
        <v>18</v>
      </c>
      <c r="G598" s="11">
        <v>1</v>
      </c>
      <c r="H598" s="15"/>
      <c r="I598" s="69" t="s">
        <v>19</v>
      </c>
      <c r="J598" s="69" t="s">
        <v>19</v>
      </c>
      <c r="K598" s="70" t="s">
        <v>19</v>
      </c>
      <c r="L598" s="70" t="s">
        <v>19</v>
      </c>
    </row>
    <row r="599" spans="1:12" ht="37.5" x14ac:dyDescent="0.25">
      <c r="A599" s="8" t="s">
        <v>1720</v>
      </c>
      <c r="B599" s="9" t="s">
        <v>1778</v>
      </c>
      <c r="C599" s="9" t="s">
        <v>43</v>
      </c>
      <c r="D599" s="42" t="s">
        <v>1779</v>
      </c>
      <c r="E599" s="10" t="s">
        <v>1780</v>
      </c>
      <c r="F599" s="11" t="s">
        <v>18</v>
      </c>
      <c r="G599" s="11">
        <v>1</v>
      </c>
      <c r="H599" s="15"/>
      <c r="I599" s="69" t="s">
        <v>19</v>
      </c>
      <c r="J599" s="69" t="s">
        <v>19</v>
      </c>
      <c r="K599" s="70" t="s">
        <v>19</v>
      </c>
      <c r="L599" s="70" t="s">
        <v>19</v>
      </c>
    </row>
    <row r="600" spans="1:12" ht="18.75" x14ac:dyDescent="0.25">
      <c r="A600" s="51" t="s">
        <v>1781</v>
      </c>
      <c r="B600" s="52"/>
      <c r="C600" s="52"/>
      <c r="D600" s="52"/>
      <c r="E600" s="53"/>
      <c r="F600" s="19"/>
      <c r="G600" s="19">
        <f>SUM(G580:G599)</f>
        <v>20</v>
      </c>
      <c r="H600" s="19">
        <f>SUM(H580:H599)</f>
        <v>0</v>
      </c>
      <c r="I600" s="20">
        <f t="shared" ref="I600:J600" si="14">SUM(I580:I599)</f>
        <v>14400289.300000001</v>
      </c>
      <c r="J600" s="20">
        <f t="shared" si="14"/>
        <v>18680208.66</v>
      </c>
      <c r="K600" s="21">
        <f>AVERAGE(K580:K599)</f>
        <v>0.86517683306864335</v>
      </c>
      <c r="L600" s="21">
        <v>0.3968306643912452</v>
      </c>
    </row>
    <row r="601" spans="1:12" ht="56.25" x14ac:dyDescent="0.25">
      <c r="A601" s="8" t="s">
        <v>1782</v>
      </c>
      <c r="B601" s="9" t="s">
        <v>1783</v>
      </c>
      <c r="C601" s="9" t="s">
        <v>43</v>
      </c>
      <c r="D601" s="42" t="s">
        <v>1784</v>
      </c>
      <c r="E601" s="10" t="s">
        <v>1785</v>
      </c>
      <c r="F601" s="11" t="s">
        <v>18</v>
      </c>
      <c r="G601" s="11">
        <v>1</v>
      </c>
      <c r="H601" s="15"/>
      <c r="I601" s="69">
        <v>21127182.43</v>
      </c>
      <c r="J601" s="69">
        <v>8485185.709999999</v>
      </c>
      <c r="K601" s="70">
        <v>1</v>
      </c>
      <c r="L601" s="70">
        <v>0</v>
      </c>
    </row>
    <row r="602" spans="1:12" ht="56.25" x14ac:dyDescent="0.25">
      <c r="A602" s="8" t="s">
        <v>1782</v>
      </c>
      <c r="B602" s="9" t="s">
        <v>1786</v>
      </c>
      <c r="C602" s="9" t="s">
        <v>43</v>
      </c>
      <c r="D602" s="42" t="s">
        <v>1787</v>
      </c>
      <c r="E602" s="10" t="s">
        <v>1788</v>
      </c>
      <c r="F602" s="11" t="s">
        <v>18</v>
      </c>
      <c r="G602" s="11">
        <v>1</v>
      </c>
      <c r="H602" s="15"/>
      <c r="I602" s="69">
        <v>682858.88</v>
      </c>
      <c r="J602" s="69">
        <v>732621.61</v>
      </c>
      <c r="K602" s="70">
        <v>0.93207580922981514</v>
      </c>
      <c r="L602" s="70">
        <v>0.13877907048907479</v>
      </c>
    </row>
    <row r="603" spans="1:12" ht="56.25" x14ac:dyDescent="0.25">
      <c r="A603" s="8" t="s">
        <v>1782</v>
      </c>
      <c r="B603" s="9" t="s">
        <v>1789</v>
      </c>
      <c r="C603" s="9" t="s">
        <v>43</v>
      </c>
      <c r="D603" s="42" t="s">
        <v>1790</v>
      </c>
      <c r="E603" s="10" t="s">
        <v>1791</v>
      </c>
      <c r="F603" s="11" t="s">
        <v>18</v>
      </c>
      <c r="G603" s="11">
        <v>1</v>
      </c>
      <c r="H603" s="15"/>
      <c r="I603" s="69">
        <v>100391.21</v>
      </c>
      <c r="J603" s="69">
        <v>2554.8000000000002</v>
      </c>
      <c r="K603" s="70">
        <v>1</v>
      </c>
      <c r="L603" s="70">
        <v>0</v>
      </c>
    </row>
    <row r="604" spans="1:12" ht="56.25" x14ac:dyDescent="0.25">
      <c r="A604" s="8" t="s">
        <v>1782</v>
      </c>
      <c r="B604" s="9" t="s">
        <v>1792</v>
      </c>
      <c r="C604" s="9" t="s">
        <v>43</v>
      </c>
      <c r="D604" s="42" t="s">
        <v>1793</v>
      </c>
      <c r="E604" s="10" t="s">
        <v>1794</v>
      </c>
      <c r="F604" s="11" t="s">
        <v>18</v>
      </c>
      <c r="G604" s="11">
        <v>1</v>
      </c>
      <c r="H604" s="15"/>
      <c r="I604" s="69">
        <v>60117.14</v>
      </c>
      <c r="J604" s="69">
        <v>49166.75</v>
      </c>
      <c r="K604" s="70">
        <v>1</v>
      </c>
      <c r="L604" s="70">
        <v>0</v>
      </c>
    </row>
    <row r="605" spans="1:12" ht="75" x14ac:dyDescent="0.25">
      <c r="A605" s="8" t="s">
        <v>1782</v>
      </c>
      <c r="B605" s="9" t="s">
        <v>1795</v>
      </c>
      <c r="C605" s="9" t="s">
        <v>43</v>
      </c>
      <c r="D605" s="42" t="s">
        <v>1796</v>
      </c>
      <c r="E605" s="10" t="s">
        <v>1797</v>
      </c>
      <c r="F605" s="11" t="s">
        <v>18</v>
      </c>
      <c r="G605" s="11">
        <v>1</v>
      </c>
      <c r="H605" s="15"/>
      <c r="I605" s="69">
        <v>254308.66</v>
      </c>
      <c r="J605" s="69">
        <v>309090.27</v>
      </c>
      <c r="K605" s="70">
        <v>0.82276501295236493</v>
      </c>
      <c r="L605" s="70">
        <v>-0.142864896907273</v>
      </c>
    </row>
    <row r="606" spans="1:12" ht="75" x14ac:dyDescent="0.25">
      <c r="A606" s="8" t="s">
        <v>1782</v>
      </c>
      <c r="B606" s="9" t="s">
        <v>1798</v>
      </c>
      <c r="C606" s="9" t="s">
        <v>43</v>
      </c>
      <c r="D606" s="42" t="s">
        <v>1799</v>
      </c>
      <c r="E606" s="10" t="s">
        <v>1800</v>
      </c>
      <c r="F606" s="11" t="s">
        <v>18</v>
      </c>
      <c r="G606" s="11">
        <v>1</v>
      </c>
      <c r="H606" s="15"/>
      <c r="I606" s="69">
        <v>0</v>
      </c>
      <c r="J606" s="69">
        <v>7748.35</v>
      </c>
      <c r="K606" s="70">
        <v>0</v>
      </c>
      <c r="L606" s="70">
        <v>0</v>
      </c>
    </row>
    <row r="607" spans="1:12" ht="56.25" x14ac:dyDescent="0.25">
      <c r="A607" s="8" t="s">
        <v>1782</v>
      </c>
      <c r="B607" s="9" t="s">
        <v>1801</v>
      </c>
      <c r="C607" s="9" t="s">
        <v>43</v>
      </c>
      <c r="D607" s="42" t="s">
        <v>1802</v>
      </c>
      <c r="E607" s="10" t="s">
        <v>1803</v>
      </c>
      <c r="F607" s="11" t="s">
        <v>18</v>
      </c>
      <c r="G607" s="11">
        <v>1</v>
      </c>
      <c r="H607" s="15"/>
      <c r="I607" s="69">
        <v>120282.1</v>
      </c>
      <c r="J607" s="69">
        <v>65701.820000000007</v>
      </c>
      <c r="K607" s="70">
        <v>1</v>
      </c>
      <c r="L607" s="70">
        <v>0</v>
      </c>
    </row>
    <row r="608" spans="1:12" ht="56.25" x14ac:dyDescent="0.25">
      <c r="A608" s="8" t="s">
        <v>1782</v>
      </c>
      <c r="B608" s="9" t="s">
        <v>1804</v>
      </c>
      <c r="C608" s="9" t="s">
        <v>43</v>
      </c>
      <c r="D608" s="42" t="s">
        <v>1805</v>
      </c>
      <c r="E608" s="10" t="s">
        <v>1806</v>
      </c>
      <c r="F608" s="11" t="s">
        <v>18</v>
      </c>
      <c r="G608" s="11">
        <v>1</v>
      </c>
      <c r="H608" s="15"/>
      <c r="I608" s="69">
        <v>323754.43</v>
      </c>
      <c r="J608" s="69">
        <v>86107.8</v>
      </c>
      <c r="K608" s="70">
        <v>1</v>
      </c>
      <c r="L608" s="70">
        <v>0</v>
      </c>
    </row>
    <row r="609" spans="1:12" ht="56.25" x14ac:dyDescent="0.25">
      <c r="A609" s="8" t="s">
        <v>1782</v>
      </c>
      <c r="B609" s="9" t="s">
        <v>1807</v>
      </c>
      <c r="C609" s="9" t="s">
        <v>43</v>
      </c>
      <c r="D609" s="42" t="s">
        <v>1808</v>
      </c>
      <c r="E609" s="10" t="s">
        <v>1809</v>
      </c>
      <c r="F609" s="11" t="s">
        <v>18</v>
      </c>
      <c r="G609" s="11">
        <v>1</v>
      </c>
      <c r="H609" s="15"/>
      <c r="I609" s="69">
        <v>1290203.7</v>
      </c>
      <c r="J609" s="69">
        <v>1547513.53</v>
      </c>
      <c r="K609" s="70">
        <v>0.8337269270918749</v>
      </c>
      <c r="L609" s="70">
        <v>0.11485498201286548</v>
      </c>
    </row>
    <row r="610" spans="1:12" ht="56.25" x14ac:dyDescent="0.25">
      <c r="A610" s="8" t="s">
        <v>1782</v>
      </c>
      <c r="B610" s="9" t="s">
        <v>1810</v>
      </c>
      <c r="C610" s="9" t="s">
        <v>43</v>
      </c>
      <c r="D610" s="42" t="s">
        <v>1811</v>
      </c>
      <c r="E610" s="10" t="s">
        <v>1812</v>
      </c>
      <c r="F610" s="11" t="s">
        <v>18</v>
      </c>
      <c r="G610" s="11">
        <v>1</v>
      </c>
      <c r="H610" s="15"/>
      <c r="I610" s="69">
        <v>180940.66</v>
      </c>
      <c r="J610" s="69">
        <v>217393.93</v>
      </c>
      <c r="K610" s="70">
        <v>0.8323169832754761</v>
      </c>
      <c r="L610" s="70">
        <v>0.20633901514131481</v>
      </c>
    </row>
    <row r="611" spans="1:12" ht="37.5" x14ac:dyDescent="0.25">
      <c r="A611" s="8" t="s">
        <v>1782</v>
      </c>
      <c r="B611" s="9" t="s">
        <v>1813</v>
      </c>
      <c r="C611" s="9" t="s">
        <v>43</v>
      </c>
      <c r="D611" s="42" t="s">
        <v>1814</v>
      </c>
      <c r="E611" s="10" t="s">
        <v>1815</v>
      </c>
      <c r="F611" s="11" t="s">
        <v>18</v>
      </c>
      <c r="G611" s="11">
        <v>1</v>
      </c>
      <c r="H611" s="15"/>
      <c r="I611" s="69" t="s">
        <v>19</v>
      </c>
      <c r="J611" s="69" t="s">
        <v>19</v>
      </c>
      <c r="K611" s="70" t="s">
        <v>19</v>
      </c>
      <c r="L611" s="70" t="s">
        <v>19</v>
      </c>
    </row>
    <row r="612" spans="1:12" ht="75" x14ac:dyDescent="0.25">
      <c r="A612" s="8" t="s">
        <v>1782</v>
      </c>
      <c r="B612" s="9" t="s">
        <v>1816</v>
      </c>
      <c r="C612" s="9" t="s">
        <v>43</v>
      </c>
      <c r="D612" s="42" t="s">
        <v>1817</v>
      </c>
      <c r="E612" s="10" t="s">
        <v>1818</v>
      </c>
      <c r="F612" s="11" t="s">
        <v>18</v>
      </c>
      <c r="G612" s="11">
        <v>1</v>
      </c>
      <c r="H612" s="15"/>
      <c r="I612" s="69">
        <v>268166.48</v>
      </c>
      <c r="J612" s="69">
        <v>63528.28</v>
      </c>
      <c r="K612" s="70">
        <v>1</v>
      </c>
      <c r="L612" s="70">
        <v>0</v>
      </c>
    </row>
    <row r="613" spans="1:12" ht="56.25" x14ac:dyDescent="0.25">
      <c r="A613" s="8" t="s">
        <v>1782</v>
      </c>
      <c r="B613" s="9" t="s">
        <v>1819</v>
      </c>
      <c r="C613" s="9" t="s">
        <v>43</v>
      </c>
      <c r="D613" s="42" t="s">
        <v>1820</v>
      </c>
      <c r="E613" s="10" t="s">
        <v>1821</v>
      </c>
      <c r="F613" s="11" t="s">
        <v>18</v>
      </c>
      <c r="G613" s="11">
        <v>1</v>
      </c>
      <c r="H613" s="15"/>
      <c r="I613" s="69">
        <v>5254675.7</v>
      </c>
      <c r="J613" s="69">
        <v>1943353.3499999999</v>
      </c>
      <c r="K613" s="70">
        <v>1</v>
      </c>
      <c r="L613" s="70">
        <v>0</v>
      </c>
    </row>
    <row r="614" spans="1:12" ht="37.5" x14ac:dyDescent="0.25">
      <c r="A614" s="8" t="s">
        <v>1782</v>
      </c>
      <c r="B614" s="9" t="s">
        <v>1822</v>
      </c>
      <c r="C614" s="9" t="s">
        <v>43</v>
      </c>
      <c r="D614" s="42" t="s">
        <v>1823</v>
      </c>
      <c r="E614" s="10" t="s">
        <v>1824</v>
      </c>
      <c r="F614" s="11" t="s">
        <v>18</v>
      </c>
      <c r="G614" s="11">
        <v>1</v>
      </c>
      <c r="H614" s="15"/>
      <c r="I614" s="69">
        <v>24100</v>
      </c>
      <c r="J614" s="69">
        <v>17670.8</v>
      </c>
      <c r="K614" s="70">
        <v>1</v>
      </c>
      <c r="L614" s="70">
        <v>0</v>
      </c>
    </row>
    <row r="615" spans="1:12" ht="37.5" x14ac:dyDescent="0.25">
      <c r="A615" s="8" t="s">
        <v>1782</v>
      </c>
      <c r="B615" s="9" t="s">
        <v>1825</v>
      </c>
      <c r="C615" s="9" t="s">
        <v>43</v>
      </c>
      <c r="D615" s="42" t="s">
        <v>1826</v>
      </c>
      <c r="E615" s="10" t="s">
        <v>1827</v>
      </c>
      <c r="F615" s="11" t="s">
        <v>18</v>
      </c>
      <c r="G615" s="11">
        <v>1</v>
      </c>
      <c r="H615" s="15"/>
      <c r="I615" s="69">
        <v>127207.5</v>
      </c>
      <c r="J615" s="69">
        <v>113356.79</v>
      </c>
      <c r="K615" s="70">
        <v>1</v>
      </c>
      <c r="L615" s="70">
        <v>0</v>
      </c>
    </row>
    <row r="616" spans="1:12" ht="18.75" x14ac:dyDescent="0.25">
      <c r="A616" s="51" t="s">
        <v>1828</v>
      </c>
      <c r="B616" s="52"/>
      <c r="C616" s="52"/>
      <c r="D616" s="52"/>
      <c r="E616" s="53"/>
      <c r="F616" s="19"/>
      <c r="G616" s="19">
        <f>SUM(G601:G615)</f>
        <v>15</v>
      </c>
      <c r="H616" s="19">
        <f>SUM(H601:H615)</f>
        <v>0</v>
      </c>
      <c r="I616" s="20">
        <f t="shared" ref="I616:J616" si="15">SUM(I601:I615)</f>
        <v>29814188.890000001</v>
      </c>
      <c r="J616" s="20">
        <f t="shared" si="15"/>
        <v>13640993.789999997</v>
      </c>
      <c r="K616" s="21">
        <f>AVERAGE(K601:K615)</f>
        <v>0.88720605232496652</v>
      </c>
      <c r="L616" s="21">
        <v>2.2650583623998632E-2</v>
      </c>
    </row>
    <row r="617" spans="1:12" ht="56.25" x14ac:dyDescent="0.25">
      <c r="A617" s="8" t="s">
        <v>1829</v>
      </c>
      <c r="B617" s="9" t="s">
        <v>1830</v>
      </c>
      <c r="C617" s="9" t="s">
        <v>21</v>
      </c>
      <c r="D617" s="42" t="s">
        <v>1831</v>
      </c>
      <c r="E617" s="10" t="s">
        <v>1832</v>
      </c>
      <c r="F617" s="11" t="s">
        <v>18</v>
      </c>
      <c r="G617" s="11">
        <v>1</v>
      </c>
      <c r="H617" s="15"/>
      <c r="I617" s="69" t="s">
        <v>19</v>
      </c>
      <c r="J617" s="69" t="s">
        <v>19</v>
      </c>
      <c r="K617" s="70" t="s">
        <v>19</v>
      </c>
      <c r="L617" s="70" t="s">
        <v>19</v>
      </c>
    </row>
    <row r="618" spans="1:12" ht="56.25" x14ac:dyDescent="0.25">
      <c r="A618" s="8" t="s">
        <v>1829</v>
      </c>
      <c r="B618" s="9" t="s">
        <v>1833</v>
      </c>
      <c r="C618" s="9" t="s">
        <v>21</v>
      </c>
      <c r="D618" s="42" t="s">
        <v>1834</v>
      </c>
      <c r="E618" s="10" t="s">
        <v>1835</v>
      </c>
      <c r="F618" s="11" t="s">
        <v>18</v>
      </c>
      <c r="G618" s="11">
        <v>1</v>
      </c>
      <c r="H618" s="15"/>
      <c r="I618" s="69">
        <v>2670936.89</v>
      </c>
      <c r="J618" s="69">
        <v>2773596.83</v>
      </c>
      <c r="K618" s="70">
        <v>0.962986711374342</v>
      </c>
      <c r="L618" s="70">
        <v>0.14765466232248381</v>
      </c>
    </row>
    <row r="619" spans="1:12" ht="75" x14ac:dyDescent="0.25">
      <c r="A619" s="8" t="s">
        <v>1829</v>
      </c>
      <c r="B619" s="9" t="s">
        <v>1836</v>
      </c>
      <c r="C619" s="9" t="s">
        <v>21</v>
      </c>
      <c r="D619" s="42" t="s">
        <v>1837</v>
      </c>
      <c r="E619" s="10" t="s">
        <v>1838</v>
      </c>
      <c r="F619" s="11" t="s">
        <v>18</v>
      </c>
      <c r="G619" s="11">
        <v>1</v>
      </c>
      <c r="H619" s="15"/>
      <c r="I619" s="69">
        <v>2650</v>
      </c>
      <c r="J619" s="69">
        <v>2050</v>
      </c>
      <c r="K619" s="70">
        <v>1</v>
      </c>
      <c r="L619" s="70">
        <v>0</v>
      </c>
    </row>
    <row r="620" spans="1:12" ht="37.5" x14ac:dyDescent="0.25">
      <c r="A620" s="8" t="s">
        <v>1829</v>
      </c>
      <c r="B620" s="9" t="s">
        <v>1839</v>
      </c>
      <c r="C620" s="9" t="s">
        <v>21</v>
      </c>
      <c r="D620" s="42" t="s">
        <v>1840</v>
      </c>
      <c r="E620" s="10" t="s">
        <v>1841</v>
      </c>
      <c r="F620" s="11" t="s">
        <v>18</v>
      </c>
      <c r="G620" s="11">
        <v>1</v>
      </c>
      <c r="H620" s="15"/>
      <c r="I620" s="69">
        <v>34884.699999999997</v>
      </c>
      <c r="J620" s="69">
        <v>49043.56</v>
      </c>
      <c r="K620" s="70">
        <v>0.71130032159166257</v>
      </c>
      <c r="L620" s="70">
        <v>-4.119215446507507E-5</v>
      </c>
    </row>
    <row r="621" spans="1:12" ht="93.75" x14ac:dyDescent="0.25">
      <c r="A621" s="8" t="s">
        <v>1829</v>
      </c>
      <c r="B621" s="9" t="s">
        <v>1842</v>
      </c>
      <c r="C621" s="9" t="s">
        <v>21</v>
      </c>
      <c r="D621" s="42" t="s">
        <v>1843</v>
      </c>
      <c r="E621" s="10" t="s">
        <v>1844</v>
      </c>
      <c r="F621" s="11" t="s">
        <v>18</v>
      </c>
      <c r="G621" s="11">
        <v>1</v>
      </c>
      <c r="H621" s="15"/>
      <c r="I621" s="69">
        <v>0</v>
      </c>
      <c r="J621" s="69">
        <v>4351008.8600000003</v>
      </c>
      <c r="K621" s="70">
        <v>0</v>
      </c>
      <c r="L621" s="70">
        <v>0</v>
      </c>
    </row>
    <row r="622" spans="1:12" ht="93.75" x14ac:dyDescent="0.25">
      <c r="A622" s="8" t="s">
        <v>1829</v>
      </c>
      <c r="B622" s="9" t="s">
        <v>1845</v>
      </c>
      <c r="C622" s="9" t="s">
        <v>21</v>
      </c>
      <c r="D622" s="42" t="s">
        <v>1846</v>
      </c>
      <c r="E622" s="10" t="s">
        <v>1847</v>
      </c>
      <c r="F622" s="11" t="s">
        <v>18</v>
      </c>
      <c r="G622" s="11">
        <v>1</v>
      </c>
      <c r="H622" s="15"/>
      <c r="I622" s="69">
        <v>200</v>
      </c>
      <c r="J622" s="69">
        <v>0</v>
      </c>
      <c r="K622" s="70">
        <v>1</v>
      </c>
      <c r="L622" s="70">
        <v>0</v>
      </c>
    </row>
    <row r="623" spans="1:12" ht="75" x14ac:dyDescent="0.25">
      <c r="A623" s="8" t="s">
        <v>1829</v>
      </c>
      <c r="B623" s="9" t="s">
        <v>1848</v>
      </c>
      <c r="C623" s="9" t="s">
        <v>21</v>
      </c>
      <c r="D623" s="42" t="s">
        <v>1849</v>
      </c>
      <c r="E623" s="10" t="s">
        <v>1850</v>
      </c>
      <c r="F623" s="11" t="s">
        <v>18</v>
      </c>
      <c r="G623" s="11">
        <v>1</v>
      </c>
      <c r="H623" s="15"/>
      <c r="I623" s="69">
        <v>3200</v>
      </c>
      <c r="J623" s="69">
        <v>6066.67</v>
      </c>
      <c r="K623" s="70">
        <v>0.52747223765261664</v>
      </c>
      <c r="L623" s="70">
        <v>-0.47252776234738336</v>
      </c>
    </row>
    <row r="624" spans="1:12" ht="75" x14ac:dyDescent="0.25">
      <c r="A624" s="8" t="s">
        <v>1829</v>
      </c>
      <c r="B624" s="9" t="s">
        <v>1851</v>
      </c>
      <c r="C624" s="9" t="s">
        <v>21</v>
      </c>
      <c r="D624" s="42" t="s">
        <v>1852</v>
      </c>
      <c r="E624" s="10" t="s">
        <v>1853</v>
      </c>
      <c r="F624" s="11" t="s">
        <v>18</v>
      </c>
      <c r="G624" s="11">
        <v>1</v>
      </c>
      <c r="H624" s="15"/>
      <c r="I624" s="69">
        <v>400</v>
      </c>
      <c r="J624" s="69">
        <v>400</v>
      </c>
      <c r="K624" s="70">
        <v>1</v>
      </c>
      <c r="L624" s="70">
        <v>0</v>
      </c>
    </row>
    <row r="625" spans="1:12" ht="75" x14ac:dyDescent="0.25">
      <c r="A625" s="8" t="s">
        <v>1829</v>
      </c>
      <c r="B625" s="9" t="s">
        <v>1854</v>
      </c>
      <c r="C625" s="9" t="s">
        <v>21</v>
      </c>
      <c r="D625" s="42" t="s">
        <v>1855</v>
      </c>
      <c r="E625" s="10" t="s">
        <v>1856</v>
      </c>
      <c r="F625" s="11" t="s">
        <v>18</v>
      </c>
      <c r="G625" s="11">
        <v>1</v>
      </c>
      <c r="H625" s="15"/>
      <c r="I625" s="69">
        <v>295984.33</v>
      </c>
      <c r="J625" s="69">
        <v>47655.24</v>
      </c>
      <c r="K625" s="70">
        <v>1</v>
      </c>
      <c r="L625" s="70">
        <v>0</v>
      </c>
    </row>
    <row r="626" spans="1:12" ht="75" x14ac:dyDescent="0.25">
      <c r="A626" s="8" t="s">
        <v>1829</v>
      </c>
      <c r="B626" s="9" t="s">
        <v>1857</v>
      </c>
      <c r="C626" s="9" t="s">
        <v>21</v>
      </c>
      <c r="D626" s="42" t="s">
        <v>1858</v>
      </c>
      <c r="E626" s="10" t="s">
        <v>1859</v>
      </c>
      <c r="F626" s="11" t="s">
        <v>18</v>
      </c>
      <c r="G626" s="11">
        <v>1</v>
      </c>
      <c r="H626" s="15"/>
      <c r="I626" s="69">
        <v>17045.620000000003</v>
      </c>
      <c r="J626" s="69">
        <v>8826.5</v>
      </c>
      <c r="K626" s="70">
        <v>1</v>
      </c>
      <c r="L626" s="70">
        <v>0</v>
      </c>
    </row>
    <row r="627" spans="1:12" ht="75" x14ac:dyDescent="0.25">
      <c r="A627" s="8" t="s">
        <v>1829</v>
      </c>
      <c r="B627" s="9" t="s">
        <v>1860</v>
      </c>
      <c r="C627" s="9" t="s">
        <v>21</v>
      </c>
      <c r="D627" s="42" t="s">
        <v>1861</v>
      </c>
      <c r="E627" s="10" t="s">
        <v>1862</v>
      </c>
      <c r="F627" s="11" t="s">
        <v>18</v>
      </c>
      <c r="G627" s="11">
        <v>1</v>
      </c>
      <c r="H627" s="15"/>
      <c r="I627" s="69">
        <v>7900</v>
      </c>
      <c r="J627" s="69">
        <v>0</v>
      </c>
      <c r="K627" s="70">
        <v>1</v>
      </c>
      <c r="L627" s="70">
        <v>0</v>
      </c>
    </row>
    <row r="628" spans="1:12" ht="75" x14ac:dyDescent="0.25">
      <c r="A628" s="8" t="s">
        <v>1829</v>
      </c>
      <c r="B628" s="9" t="s">
        <v>1863</v>
      </c>
      <c r="C628" s="9" t="s">
        <v>21</v>
      </c>
      <c r="D628" s="42" t="s">
        <v>1864</v>
      </c>
      <c r="E628" s="10" t="s">
        <v>1865</v>
      </c>
      <c r="F628" s="11" t="s">
        <v>18</v>
      </c>
      <c r="G628" s="11">
        <v>1</v>
      </c>
      <c r="H628" s="15"/>
      <c r="I628" s="69">
        <v>2940697.26</v>
      </c>
      <c r="J628" s="69">
        <v>1583787.29</v>
      </c>
      <c r="K628" s="70">
        <v>1</v>
      </c>
      <c r="L628" s="70">
        <v>0</v>
      </c>
    </row>
    <row r="629" spans="1:12" ht="56.25" x14ac:dyDescent="0.25">
      <c r="A629" s="8" t="s">
        <v>1829</v>
      </c>
      <c r="B629" s="9" t="s">
        <v>1866</v>
      </c>
      <c r="C629" s="9" t="s">
        <v>21</v>
      </c>
      <c r="D629" s="42" t="s">
        <v>1867</v>
      </c>
      <c r="E629" s="10" t="s">
        <v>1868</v>
      </c>
      <c r="F629" s="11" t="s">
        <v>18</v>
      </c>
      <c r="G629" s="11">
        <v>1</v>
      </c>
      <c r="H629" s="15"/>
      <c r="I629" s="69">
        <v>3000</v>
      </c>
      <c r="J629" s="69">
        <v>3200</v>
      </c>
      <c r="K629" s="70">
        <v>0.9375</v>
      </c>
      <c r="L629" s="70">
        <v>0.79464285714285721</v>
      </c>
    </row>
    <row r="630" spans="1:12" ht="75" x14ac:dyDescent="0.25">
      <c r="A630" s="8" t="s">
        <v>1829</v>
      </c>
      <c r="B630" s="9" t="s">
        <v>1869</v>
      </c>
      <c r="C630" s="9" t="s">
        <v>21</v>
      </c>
      <c r="D630" s="42" t="s">
        <v>1870</v>
      </c>
      <c r="E630" s="10" t="s">
        <v>1871</v>
      </c>
      <c r="F630" s="11" t="s">
        <v>18</v>
      </c>
      <c r="G630" s="11">
        <v>1</v>
      </c>
      <c r="H630" s="15"/>
      <c r="I630" s="69">
        <v>4071</v>
      </c>
      <c r="J630" s="69">
        <v>4071</v>
      </c>
      <c r="K630" s="70">
        <v>1</v>
      </c>
      <c r="L630" s="70">
        <v>0.16859329208726814</v>
      </c>
    </row>
    <row r="631" spans="1:12" ht="75" x14ac:dyDescent="0.25">
      <c r="A631" s="8" t="s">
        <v>1829</v>
      </c>
      <c r="B631" s="9" t="s">
        <v>1872</v>
      </c>
      <c r="C631" s="9" t="s">
        <v>21</v>
      </c>
      <c r="D631" s="42" t="s">
        <v>1873</v>
      </c>
      <c r="E631" s="10" t="s">
        <v>1874</v>
      </c>
      <c r="F631" s="11" t="s">
        <v>18</v>
      </c>
      <c r="G631" s="11">
        <v>1</v>
      </c>
      <c r="H631" s="15"/>
      <c r="I631" s="69">
        <v>7565.56</v>
      </c>
      <c r="J631" s="69">
        <v>8615.5600000000013</v>
      </c>
      <c r="K631" s="70">
        <v>0.87812748097628002</v>
      </c>
      <c r="L631" s="70">
        <v>-2.0869139569470896E-2</v>
      </c>
    </row>
    <row r="632" spans="1:12" ht="93.75" x14ac:dyDescent="0.25">
      <c r="A632" s="8" t="s">
        <v>1829</v>
      </c>
      <c r="B632" s="9" t="s">
        <v>1875</v>
      </c>
      <c r="C632" s="9" t="s">
        <v>21</v>
      </c>
      <c r="D632" s="42" t="s">
        <v>1876</v>
      </c>
      <c r="E632" s="10" t="s">
        <v>1877</v>
      </c>
      <c r="F632" s="11" t="s">
        <v>18</v>
      </c>
      <c r="G632" s="11">
        <v>1</v>
      </c>
      <c r="H632" s="15"/>
      <c r="I632" s="69">
        <v>58.09</v>
      </c>
      <c r="J632" s="69">
        <v>57.59</v>
      </c>
      <c r="K632" s="70">
        <v>1</v>
      </c>
      <c r="L632" s="70">
        <v>0.99131793714186489</v>
      </c>
    </row>
    <row r="633" spans="1:12" ht="18.75" x14ac:dyDescent="0.25">
      <c r="A633" s="51" t="s">
        <v>1878</v>
      </c>
      <c r="B633" s="52"/>
      <c r="C633" s="52"/>
      <c r="D633" s="52"/>
      <c r="E633" s="53"/>
      <c r="F633" s="19"/>
      <c r="G633" s="19">
        <f>SUM(G617:G632)</f>
        <v>16</v>
      </c>
      <c r="H633" s="19">
        <f>SUM(H617:H632)</f>
        <v>0</v>
      </c>
      <c r="I633" s="20">
        <f t="shared" ref="I633:J633" si="16">SUM(I617:I632)</f>
        <v>5988593.4500000002</v>
      </c>
      <c r="J633" s="20">
        <f t="shared" si="16"/>
        <v>8838379.0999999996</v>
      </c>
      <c r="K633" s="21">
        <f>AVERAGE(K617:K632)</f>
        <v>0.8678257834396601</v>
      </c>
      <c r="L633" s="21">
        <v>0.10725137697487708</v>
      </c>
    </row>
    <row r="634" spans="1:12" ht="37.5" x14ac:dyDescent="0.25">
      <c r="A634" s="8" t="s">
        <v>1879</v>
      </c>
      <c r="B634" s="9" t="s">
        <v>1880</v>
      </c>
      <c r="C634" s="9" t="s">
        <v>118</v>
      </c>
      <c r="D634" s="42" t="s">
        <v>1881</v>
      </c>
      <c r="E634" s="10" t="s">
        <v>1882</v>
      </c>
      <c r="F634" s="11" t="s">
        <v>18</v>
      </c>
      <c r="G634" s="11">
        <v>1</v>
      </c>
      <c r="H634" s="15"/>
      <c r="I634" s="69">
        <v>46461.270000000004</v>
      </c>
      <c r="J634" s="69">
        <v>40160.769999999997</v>
      </c>
      <c r="K634" s="70">
        <v>1</v>
      </c>
      <c r="L634" s="70">
        <v>0</v>
      </c>
    </row>
    <row r="635" spans="1:12" ht="56.25" x14ac:dyDescent="0.25">
      <c r="A635" s="8" t="s">
        <v>1879</v>
      </c>
      <c r="B635" s="9" t="s">
        <v>1883</v>
      </c>
      <c r="C635" s="9" t="s">
        <v>118</v>
      </c>
      <c r="D635" s="42" t="s">
        <v>1884</v>
      </c>
      <c r="E635" s="10" t="s">
        <v>1885</v>
      </c>
      <c r="F635" s="11" t="s">
        <v>18</v>
      </c>
      <c r="G635" s="11">
        <v>1</v>
      </c>
      <c r="H635" s="15"/>
      <c r="I635" s="69">
        <v>11454247.470000001</v>
      </c>
      <c r="J635" s="69">
        <v>14182069.52</v>
      </c>
      <c r="K635" s="70">
        <v>0.80765698220889848</v>
      </c>
      <c r="L635" s="70">
        <v>0.10932823662561852</v>
      </c>
    </row>
    <row r="636" spans="1:12" ht="37.5" x14ac:dyDescent="0.25">
      <c r="A636" s="8" t="s">
        <v>1879</v>
      </c>
      <c r="B636" s="9" t="s">
        <v>1886</v>
      </c>
      <c r="C636" s="9" t="s">
        <v>118</v>
      </c>
      <c r="D636" s="42" t="s">
        <v>1887</v>
      </c>
      <c r="E636" s="10" t="s">
        <v>1888</v>
      </c>
      <c r="F636" s="11" t="s">
        <v>234</v>
      </c>
      <c r="G636" s="11">
        <v>1</v>
      </c>
      <c r="H636" s="15"/>
      <c r="I636" s="69">
        <v>16241.81</v>
      </c>
      <c r="J636" s="69">
        <v>28132.53</v>
      </c>
      <c r="K636" s="70">
        <v>0.57733200675516916</v>
      </c>
      <c r="L636" s="70">
        <v>-7.1150557436052808E-2</v>
      </c>
    </row>
    <row r="637" spans="1:12" ht="56.25" x14ac:dyDescent="0.25">
      <c r="A637" s="8" t="s">
        <v>1879</v>
      </c>
      <c r="B637" s="9" t="s">
        <v>1889</v>
      </c>
      <c r="C637" s="9" t="s">
        <v>118</v>
      </c>
      <c r="D637" s="42" t="s">
        <v>1890</v>
      </c>
      <c r="E637" s="10" t="s">
        <v>1891</v>
      </c>
      <c r="F637" s="11" t="s">
        <v>18</v>
      </c>
      <c r="G637" s="11"/>
      <c r="H637" s="15">
        <v>1</v>
      </c>
      <c r="I637" s="69">
        <v>753135.68</v>
      </c>
      <c r="J637" s="69">
        <v>92784.68</v>
      </c>
      <c r="K637" s="70">
        <v>1</v>
      </c>
      <c r="L637" s="70">
        <v>0</v>
      </c>
    </row>
    <row r="638" spans="1:12" ht="56.25" x14ac:dyDescent="0.25">
      <c r="A638" s="8" t="s">
        <v>1879</v>
      </c>
      <c r="B638" s="9" t="s">
        <v>1892</v>
      </c>
      <c r="C638" s="9" t="s">
        <v>118</v>
      </c>
      <c r="D638" s="42" t="s">
        <v>1893</v>
      </c>
      <c r="E638" s="10" t="s">
        <v>1894</v>
      </c>
      <c r="F638" s="11" t="s">
        <v>18</v>
      </c>
      <c r="G638" s="11">
        <v>1</v>
      </c>
      <c r="H638" s="15"/>
      <c r="I638" s="69">
        <v>1563962.2</v>
      </c>
      <c r="J638" s="69">
        <v>160830.26</v>
      </c>
      <c r="K638" s="70">
        <v>1</v>
      </c>
      <c r="L638" s="70">
        <v>0</v>
      </c>
    </row>
    <row r="639" spans="1:12" ht="56.25" x14ac:dyDescent="0.25">
      <c r="A639" s="8" t="s">
        <v>1879</v>
      </c>
      <c r="B639" s="9" t="s">
        <v>1895</v>
      </c>
      <c r="C639" s="9" t="s">
        <v>118</v>
      </c>
      <c r="D639" s="42" t="s">
        <v>1896</v>
      </c>
      <c r="E639" s="10" t="s">
        <v>1897</v>
      </c>
      <c r="F639" s="11" t="s">
        <v>18</v>
      </c>
      <c r="G639" s="11">
        <v>1</v>
      </c>
      <c r="H639" s="15"/>
      <c r="I639" s="69">
        <v>52793</v>
      </c>
      <c r="J639" s="69">
        <v>3643671.38</v>
      </c>
      <c r="K639" s="70">
        <v>1.448895756345623E-2</v>
      </c>
      <c r="L639" s="70">
        <v>-3.0820173281022531E-3</v>
      </c>
    </row>
    <row r="640" spans="1:12" ht="18.75" x14ac:dyDescent="0.25">
      <c r="A640" s="63" t="s">
        <v>1898</v>
      </c>
      <c r="B640" s="63"/>
      <c r="C640" s="63"/>
      <c r="D640" s="63"/>
      <c r="E640" s="63"/>
      <c r="F640" s="19"/>
      <c r="G640" s="19">
        <f>SUM(G634:G639)</f>
        <v>5</v>
      </c>
      <c r="H640" s="19">
        <f>SUM(H634:H639)</f>
        <v>1</v>
      </c>
      <c r="I640" s="20">
        <f t="shared" ref="I640:J640" si="17">SUM(I634:I639)</f>
        <v>13886841.43</v>
      </c>
      <c r="J640" s="20">
        <f t="shared" si="17"/>
        <v>18147649.139999997</v>
      </c>
      <c r="K640" s="21">
        <f>AVERAGE(K634:K639)</f>
        <v>0.73324632442125404</v>
      </c>
      <c r="L640" s="21">
        <v>5.8492769769106223E-3</v>
      </c>
    </row>
    <row r="641" spans="1:12" ht="37.5" x14ac:dyDescent="0.25">
      <c r="A641" s="8" t="s">
        <v>1899</v>
      </c>
      <c r="B641" s="9" t="s">
        <v>1900</v>
      </c>
      <c r="C641" s="9" t="s">
        <v>21</v>
      </c>
      <c r="D641" s="42" t="s">
        <v>1901</v>
      </c>
      <c r="E641" s="10" t="s">
        <v>1902</v>
      </c>
      <c r="F641" s="11" t="s">
        <v>18</v>
      </c>
      <c r="G641" s="11">
        <v>1</v>
      </c>
      <c r="H641" s="15"/>
      <c r="I641" s="69" t="s">
        <v>19</v>
      </c>
      <c r="J641" s="69" t="s">
        <v>19</v>
      </c>
      <c r="K641" s="70" t="s">
        <v>19</v>
      </c>
      <c r="L641" s="70" t="s">
        <v>19</v>
      </c>
    </row>
    <row r="642" spans="1:12" ht="56.25" x14ac:dyDescent="0.25">
      <c r="A642" s="8" t="s">
        <v>1899</v>
      </c>
      <c r="B642" s="9" t="s">
        <v>1903</v>
      </c>
      <c r="C642" s="9" t="s">
        <v>21</v>
      </c>
      <c r="D642" s="42" t="s">
        <v>1904</v>
      </c>
      <c r="E642" s="10" t="s">
        <v>1905</v>
      </c>
      <c r="F642" s="11" t="s">
        <v>18</v>
      </c>
      <c r="G642" s="11">
        <v>1</v>
      </c>
      <c r="H642" s="15"/>
      <c r="I642" s="69">
        <v>121985</v>
      </c>
      <c r="J642" s="69">
        <v>112508.84</v>
      </c>
      <c r="K642" s="70">
        <v>1</v>
      </c>
      <c r="L642" s="70">
        <v>0</v>
      </c>
    </row>
    <row r="643" spans="1:12" ht="56.25" x14ac:dyDescent="0.25">
      <c r="A643" s="8" t="s">
        <v>1899</v>
      </c>
      <c r="B643" s="9" t="s">
        <v>1906</v>
      </c>
      <c r="C643" s="9" t="s">
        <v>21</v>
      </c>
      <c r="D643" s="42" t="s">
        <v>1907</v>
      </c>
      <c r="E643" s="10" t="s">
        <v>1908</v>
      </c>
      <c r="F643" s="11" t="s">
        <v>18</v>
      </c>
      <c r="G643" s="11">
        <v>1</v>
      </c>
      <c r="H643" s="15"/>
      <c r="I643" s="69">
        <v>6518915.3100000005</v>
      </c>
      <c r="J643" s="69">
        <v>10578519.409999998</v>
      </c>
      <c r="K643" s="70">
        <v>0.61624080434522754</v>
      </c>
      <c r="L643" s="70">
        <v>-7.0483361674876122E-2</v>
      </c>
    </row>
    <row r="644" spans="1:12" ht="37.5" x14ac:dyDescent="0.25">
      <c r="A644" s="8" t="s">
        <v>1899</v>
      </c>
      <c r="B644" s="9" t="s">
        <v>1909</v>
      </c>
      <c r="C644" s="9" t="s">
        <v>21</v>
      </c>
      <c r="D644" s="42" t="s">
        <v>1910</v>
      </c>
      <c r="E644" s="10" t="s">
        <v>1911</v>
      </c>
      <c r="F644" s="11" t="s">
        <v>18</v>
      </c>
      <c r="G644" s="11">
        <v>1</v>
      </c>
      <c r="H644" s="15"/>
      <c r="I644" s="69" t="s">
        <v>19</v>
      </c>
      <c r="J644" s="69" t="s">
        <v>19</v>
      </c>
      <c r="K644" s="70" t="s">
        <v>19</v>
      </c>
      <c r="L644" s="70" t="s">
        <v>19</v>
      </c>
    </row>
    <row r="645" spans="1:12" ht="37.5" x14ac:dyDescent="0.25">
      <c r="A645" s="8" t="s">
        <v>1899</v>
      </c>
      <c r="B645" s="9" t="s">
        <v>1912</v>
      </c>
      <c r="C645" s="9" t="s">
        <v>21</v>
      </c>
      <c r="D645" s="42" t="s">
        <v>1913</v>
      </c>
      <c r="E645" s="10" t="s">
        <v>1914</v>
      </c>
      <c r="F645" s="11" t="s">
        <v>18</v>
      </c>
      <c r="G645" s="11">
        <v>1</v>
      </c>
      <c r="H645" s="15"/>
      <c r="I645" s="69" t="s">
        <v>19</v>
      </c>
      <c r="J645" s="69" t="s">
        <v>19</v>
      </c>
      <c r="K645" s="70" t="s">
        <v>19</v>
      </c>
      <c r="L645" s="70" t="s">
        <v>19</v>
      </c>
    </row>
    <row r="646" spans="1:12" ht="56.25" x14ac:dyDescent="0.25">
      <c r="A646" s="8" t="s">
        <v>1899</v>
      </c>
      <c r="B646" s="9" t="s">
        <v>1915</v>
      </c>
      <c r="C646" s="9" t="s">
        <v>21</v>
      </c>
      <c r="D646" s="42" t="s">
        <v>1916</v>
      </c>
      <c r="E646" s="10" t="s">
        <v>1917</v>
      </c>
      <c r="F646" s="11" t="s">
        <v>18</v>
      </c>
      <c r="G646" s="11">
        <v>1</v>
      </c>
      <c r="H646" s="15"/>
      <c r="I646" s="69">
        <v>102825.62999999999</v>
      </c>
      <c r="J646" s="69">
        <v>77630.33</v>
      </c>
      <c r="K646" s="70">
        <v>1</v>
      </c>
      <c r="L646" s="70">
        <v>0</v>
      </c>
    </row>
    <row r="647" spans="1:12" ht="18.75" x14ac:dyDescent="0.25">
      <c r="A647" s="51" t="s">
        <v>1918</v>
      </c>
      <c r="B647" s="52"/>
      <c r="C647" s="52"/>
      <c r="D647" s="52"/>
      <c r="E647" s="53"/>
      <c r="F647" s="19"/>
      <c r="G647" s="19">
        <f>SUM(G641:G646)</f>
        <v>6</v>
      </c>
      <c r="H647" s="19">
        <f>SUM(H641:H646)</f>
        <v>0</v>
      </c>
      <c r="I647" s="20">
        <f t="shared" ref="I647:J647" si="18">SUM(I641:I646)</f>
        <v>6743725.9400000004</v>
      </c>
      <c r="J647" s="20">
        <f t="shared" si="18"/>
        <v>10768658.579999998</v>
      </c>
      <c r="K647" s="21">
        <f>AVERAGE(K641:K646)</f>
        <v>0.87208026811507589</v>
      </c>
      <c r="L647" s="21">
        <v>-2.3494453891625411E-2</v>
      </c>
    </row>
    <row r="648" spans="1:12" ht="75" x14ac:dyDescent="0.25">
      <c r="A648" s="8" t="s">
        <v>1919</v>
      </c>
      <c r="B648" s="9" t="s">
        <v>1920</v>
      </c>
      <c r="C648" s="9" t="s">
        <v>21</v>
      </c>
      <c r="D648" s="42" t="s">
        <v>1921</v>
      </c>
      <c r="E648" s="10" t="s">
        <v>1922</v>
      </c>
      <c r="F648" s="11" t="s">
        <v>18</v>
      </c>
      <c r="G648" s="11">
        <v>1</v>
      </c>
      <c r="H648" s="15"/>
      <c r="I648" s="69">
        <v>1075.47</v>
      </c>
      <c r="J648" s="69">
        <v>0</v>
      </c>
      <c r="K648" s="70">
        <v>1</v>
      </c>
      <c r="L648" s="70">
        <v>0</v>
      </c>
    </row>
    <row r="649" spans="1:12" ht="56.25" x14ac:dyDescent="0.25">
      <c r="A649" s="8" t="s">
        <v>1919</v>
      </c>
      <c r="B649" s="9" t="s">
        <v>1923</v>
      </c>
      <c r="C649" s="9" t="s">
        <v>21</v>
      </c>
      <c r="D649" s="42" t="s">
        <v>1924</v>
      </c>
      <c r="E649" s="10" t="s">
        <v>1925</v>
      </c>
      <c r="F649" s="11" t="s">
        <v>18</v>
      </c>
      <c r="G649" s="11">
        <v>1</v>
      </c>
      <c r="H649" s="15"/>
      <c r="I649" s="69">
        <v>1873119.84</v>
      </c>
      <c r="J649" s="69">
        <v>1123018.8</v>
      </c>
      <c r="K649" s="70">
        <v>1</v>
      </c>
      <c r="L649" s="70">
        <v>0.98559508463404255</v>
      </c>
    </row>
    <row r="650" spans="1:12" ht="56.25" x14ac:dyDescent="0.25">
      <c r="A650" s="8" t="s">
        <v>1919</v>
      </c>
      <c r="B650" s="9" t="s">
        <v>1926</v>
      </c>
      <c r="C650" s="9" t="s">
        <v>21</v>
      </c>
      <c r="D650" s="42" t="s">
        <v>1927</v>
      </c>
      <c r="E650" s="10" t="s">
        <v>1928</v>
      </c>
      <c r="F650" s="11" t="s">
        <v>18</v>
      </c>
      <c r="G650" s="11">
        <v>1</v>
      </c>
      <c r="H650" s="15"/>
      <c r="I650" s="69">
        <v>15387.5</v>
      </c>
      <c r="J650" s="69">
        <v>22485.37</v>
      </c>
      <c r="K650" s="70">
        <v>0.68433385797076063</v>
      </c>
      <c r="L650" s="70">
        <v>0.11115182894477615</v>
      </c>
    </row>
    <row r="651" spans="1:12" ht="56.25" x14ac:dyDescent="0.25">
      <c r="A651" s="8" t="s">
        <v>1919</v>
      </c>
      <c r="B651" s="9" t="s">
        <v>1929</v>
      </c>
      <c r="C651" s="9" t="s">
        <v>21</v>
      </c>
      <c r="D651" s="42" t="s">
        <v>1930</v>
      </c>
      <c r="E651" s="10" t="s">
        <v>1931</v>
      </c>
      <c r="F651" s="11" t="s">
        <v>18</v>
      </c>
      <c r="G651" s="11">
        <v>1</v>
      </c>
      <c r="H651" s="15"/>
      <c r="I651" s="69">
        <v>598609.28</v>
      </c>
      <c r="J651" s="69">
        <v>561046.09000000008</v>
      </c>
      <c r="K651" s="70">
        <v>1</v>
      </c>
      <c r="L651" s="70">
        <v>0</v>
      </c>
    </row>
    <row r="652" spans="1:12" ht="56.25" x14ac:dyDescent="0.25">
      <c r="A652" s="8" t="s">
        <v>1919</v>
      </c>
      <c r="B652" s="9" t="s">
        <v>1932</v>
      </c>
      <c r="C652" s="9" t="s">
        <v>21</v>
      </c>
      <c r="D652" s="42" t="s">
        <v>1933</v>
      </c>
      <c r="E652" s="10" t="s">
        <v>1934</v>
      </c>
      <c r="F652" s="11" t="s">
        <v>18</v>
      </c>
      <c r="G652" s="11">
        <v>1</v>
      </c>
      <c r="H652" s="15"/>
      <c r="I652" s="69">
        <v>23324.04</v>
      </c>
      <c r="J652" s="69">
        <v>31098.720000000001</v>
      </c>
      <c r="K652" s="70">
        <v>0.75</v>
      </c>
      <c r="L652" s="70">
        <v>-8.333333333333337E-2</v>
      </c>
    </row>
    <row r="653" spans="1:12" ht="56.25" x14ac:dyDescent="0.25">
      <c r="A653" s="8" t="s">
        <v>1919</v>
      </c>
      <c r="B653" s="9" t="s">
        <v>1935</v>
      </c>
      <c r="C653" s="9" t="s">
        <v>21</v>
      </c>
      <c r="D653" s="42" t="s">
        <v>1936</v>
      </c>
      <c r="E653" s="10" t="s">
        <v>1937</v>
      </c>
      <c r="F653" s="11" t="s">
        <v>18</v>
      </c>
      <c r="G653" s="11">
        <v>1</v>
      </c>
      <c r="H653" s="15"/>
      <c r="I653" s="69" t="s">
        <v>19</v>
      </c>
      <c r="J653" s="69" t="s">
        <v>19</v>
      </c>
      <c r="K653" s="70" t="s">
        <v>19</v>
      </c>
      <c r="L653" s="70" t="s">
        <v>19</v>
      </c>
    </row>
    <row r="654" spans="1:12" ht="56.25" x14ac:dyDescent="0.25">
      <c r="A654" s="8" t="s">
        <v>1919</v>
      </c>
      <c r="B654" s="9" t="s">
        <v>1938</v>
      </c>
      <c r="C654" s="9" t="s">
        <v>21</v>
      </c>
      <c r="D654" s="42" t="s">
        <v>1939</v>
      </c>
      <c r="E654" s="10" t="s">
        <v>1940</v>
      </c>
      <c r="F654" s="11" t="s">
        <v>18</v>
      </c>
      <c r="G654" s="11">
        <v>1</v>
      </c>
      <c r="H654" s="15"/>
      <c r="I654" s="69">
        <v>1000</v>
      </c>
      <c r="J654" s="69">
        <v>122684.04</v>
      </c>
      <c r="K654" s="70">
        <v>8.1510194806105191E-3</v>
      </c>
      <c r="L654" s="70">
        <v>-1.2466516971193928E-2</v>
      </c>
    </row>
    <row r="655" spans="1:12" ht="56.25" x14ac:dyDescent="0.25">
      <c r="A655" s="8" t="s">
        <v>1919</v>
      </c>
      <c r="B655" s="9" t="s">
        <v>1941</v>
      </c>
      <c r="C655" s="9" t="s">
        <v>21</v>
      </c>
      <c r="D655" s="42" t="s">
        <v>1942</v>
      </c>
      <c r="E655" s="10" t="s">
        <v>1943</v>
      </c>
      <c r="F655" s="11" t="s">
        <v>18</v>
      </c>
      <c r="G655" s="11">
        <v>1</v>
      </c>
      <c r="H655" s="15"/>
      <c r="I655" s="69">
        <v>28788</v>
      </c>
      <c r="J655" s="69">
        <v>29765.42</v>
      </c>
      <c r="K655" s="70">
        <v>0.96716256649494625</v>
      </c>
      <c r="L655" s="70">
        <v>-3.2837433505053748E-2</v>
      </c>
    </row>
    <row r="656" spans="1:12" ht="37.5" x14ac:dyDescent="0.25">
      <c r="A656" s="8" t="s">
        <v>1919</v>
      </c>
      <c r="B656" s="9" t="s">
        <v>1944</v>
      </c>
      <c r="C656" s="9" t="s">
        <v>21</v>
      </c>
      <c r="D656" s="42" t="s">
        <v>1945</v>
      </c>
      <c r="E656" s="10" t="s">
        <v>1946</v>
      </c>
      <c r="F656" s="11" t="s">
        <v>18</v>
      </c>
      <c r="G656" s="11">
        <v>1</v>
      </c>
      <c r="H656" s="15"/>
      <c r="I656" s="69" t="s">
        <v>19</v>
      </c>
      <c r="J656" s="69" t="s">
        <v>19</v>
      </c>
      <c r="K656" s="70" t="s">
        <v>19</v>
      </c>
      <c r="L656" s="70" t="s">
        <v>19</v>
      </c>
    </row>
    <row r="657" spans="1:12" ht="56.25" x14ac:dyDescent="0.25">
      <c r="A657" s="8" t="s">
        <v>1919</v>
      </c>
      <c r="B657" s="9" t="s">
        <v>1947</v>
      </c>
      <c r="C657" s="9" t="s">
        <v>21</v>
      </c>
      <c r="D657" s="42" t="s">
        <v>1948</v>
      </c>
      <c r="E657" s="10" t="s">
        <v>1949</v>
      </c>
      <c r="F657" s="11" t="s">
        <v>18</v>
      </c>
      <c r="G657" s="11">
        <v>1</v>
      </c>
      <c r="H657" s="15"/>
      <c r="I657" s="69" t="s">
        <v>19</v>
      </c>
      <c r="J657" s="69" t="s">
        <v>19</v>
      </c>
      <c r="K657" s="70" t="s">
        <v>19</v>
      </c>
      <c r="L657" s="70" t="s">
        <v>19</v>
      </c>
    </row>
    <row r="658" spans="1:12" ht="56.25" x14ac:dyDescent="0.25">
      <c r="A658" s="8" t="s">
        <v>1919</v>
      </c>
      <c r="B658" s="9" t="s">
        <v>1950</v>
      </c>
      <c r="C658" s="9" t="s">
        <v>21</v>
      </c>
      <c r="D658" s="42" t="s">
        <v>1951</v>
      </c>
      <c r="E658" s="10" t="s">
        <v>1952</v>
      </c>
      <c r="F658" s="11" t="s">
        <v>18</v>
      </c>
      <c r="G658" s="11">
        <v>1</v>
      </c>
      <c r="H658" s="15"/>
      <c r="I658" s="69">
        <v>349937.31</v>
      </c>
      <c r="J658" s="69">
        <v>55671.770000000004</v>
      </c>
      <c r="K658" s="70">
        <v>1</v>
      </c>
      <c r="L658" s="70">
        <v>0</v>
      </c>
    </row>
    <row r="659" spans="1:12" ht="56.25" x14ac:dyDescent="0.25">
      <c r="A659" s="8" t="s">
        <v>1919</v>
      </c>
      <c r="B659" s="9" t="s">
        <v>1953</v>
      </c>
      <c r="C659" s="9" t="s">
        <v>21</v>
      </c>
      <c r="D659" s="42" t="s">
        <v>1954</v>
      </c>
      <c r="E659" s="10" t="s">
        <v>1955</v>
      </c>
      <c r="F659" s="11" t="s">
        <v>18</v>
      </c>
      <c r="G659" s="11">
        <v>1</v>
      </c>
      <c r="H659" s="15"/>
      <c r="I659" s="69">
        <v>43338.78</v>
      </c>
      <c r="J659" s="69">
        <v>107821.01</v>
      </c>
      <c r="K659" s="70">
        <v>0.40195115961165639</v>
      </c>
      <c r="L659" s="70">
        <v>0.11998938076738053</v>
      </c>
    </row>
    <row r="660" spans="1:12" ht="37.5" x14ac:dyDescent="0.25">
      <c r="A660" s="8" t="s">
        <v>1919</v>
      </c>
      <c r="B660" s="9" t="s">
        <v>1956</v>
      </c>
      <c r="C660" s="9" t="s">
        <v>21</v>
      </c>
      <c r="D660" s="42" t="s">
        <v>1957</v>
      </c>
      <c r="E660" s="10" t="s">
        <v>1958</v>
      </c>
      <c r="F660" s="11" t="s">
        <v>18</v>
      </c>
      <c r="G660" s="11">
        <v>1</v>
      </c>
      <c r="H660" s="15"/>
      <c r="I660" s="69" t="s">
        <v>19</v>
      </c>
      <c r="J660" s="69" t="s">
        <v>19</v>
      </c>
      <c r="K660" s="70" t="s">
        <v>19</v>
      </c>
      <c r="L660" s="70" t="s">
        <v>19</v>
      </c>
    </row>
    <row r="661" spans="1:12" ht="56.25" x14ac:dyDescent="0.25">
      <c r="A661" s="8" t="s">
        <v>1919</v>
      </c>
      <c r="B661" s="9" t="s">
        <v>1959</v>
      </c>
      <c r="C661" s="9" t="s">
        <v>21</v>
      </c>
      <c r="D661" s="42" t="s">
        <v>1960</v>
      </c>
      <c r="E661" s="10" t="s">
        <v>1961</v>
      </c>
      <c r="F661" s="11" t="s">
        <v>18</v>
      </c>
      <c r="G661" s="11">
        <v>1</v>
      </c>
      <c r="H661" s="15"/>
      <c r="I661" s="69">
        <v>24363038.5</v>
      </c>
      <c r="J661" s="69">
        <v>8145753.8199999984</v>
      </c>
      <c r="K661" s="70">
        <v>1</v>
      </c>
      <c r="L661" s="70">
        <v>0</v>
      </c>
    </row>
    <row r="662" spans="1:12" ht="18.75" x14ac:dyDescent="0.25">
      <c r="A662" s="51" t="s">
        <v>1962</v>
      </c>
      <c r="B662" s="52"/>
      <c r="C662" s="52"/>
      <c r="D662" s="52"/>
      <c r="E662" s="53"/>
      <c r="F662" s="19"/>
      <c r="G662" s="19">
        <f>SUM(G648:G661)</f>
        <v>14</v>
      </c>
      <c r="H662" s="19">
        <f>SUM(H648:H661)</f>
        <v>0</v>
      </c>
      <c r="I662" s="20">
        <f t="shared" ref="I662:J662" si="19">SUM(I648:I661)</f>
        <v>27297618.719999999</v>
      </c>
      <c r="J662" s="20">
        <f t="shared" si="19"/>
        <v>10199345.039999999</v>
      </c>
      <c r="K662" s="21">
        <f>AVERAGE(K648:K661)</f>
        <v>0.78115986035579743</v>
      </c>
      <c r="L662" s="21">
        <v>0.10880990105366184</v>
      </c>
    </row>
    <row r="663" spans="1:12" ht="93.75" x14ac:dyDescent="0.25">
      <c r="A663" s="8" t="s">
        <v>1963</v>
      </c>
      <c r="B663" s="9" t="s">
        <v>1964</v>
      </c>
      <c r="C663" s="9" t="s">
        <v>36</v>
      </c>
      <c r="D663" s="42" t="s">
        <v>1965</v>
      </c>
      <c r="E663" s="10" t="s">
        <v>1966</v>
      </c>
      <c r="F663" s="11" t="s">
        <v>18</v>
      </c>
      <c r="G663" s="11">
        <v>1</v>
      </c>
      <c r="H663" s="15"/>
      <c r="I663" s="69">
        <v>10340.709999999999</v>
      </c>
      <c r="J663" s="69">
        <v>8167</v>
      </c>
      <c r="K663" s="70">
        <v>1</v>
      </c>
      <c r="L663" s="70">
        <v>0</v>
      </c>
    </row>
    <row r="664" spans="1:12" ht="56.25" x14ac:dyDescent="0.25">
      <c r="A664" s="8" t="s">
        <v>1963</v>
      </c>
      <c r="B664" s="9" t="s">
        <v>1967</v>
      </c>
      <c r="C664" s="9" t="s">
        <v>36</v>
      </c>
      <c r="D664" s="42" t="s">
        <v>1968</v>
      </c>
      <c r="E664" s="10" t="s">
        <v>1969</v>
      </c>
      <c r="F664" s="11" t="s">
        <v>18</v>
      </c>
      <c r="G664" s="11">
        <v>1</v>
      </c>
      <c r="H664" s="15"/>
      <c r="I664" s="69">
        <v>24050</v>
      </c>
      <c r="J664" s="69">
        <v>132187.16</v>
      </c>
      <c r="K664" s="70">
        <v>0.18193900224499868</v>
      </c>
      <c r="L664" s="70">
        <v>0</v>
      </c>
    </row>
    <row r="665" spans="1:12" ht="56.25" x14ac:dyDescent="0.25">
      <c r="A665" s="8" t="s">
        <v>1963</v>
      </c>
      <c r="B665" s="9" t="s">
        <v>1970</v>
      </c>
      <c r="C665" s="9" t="s">
        <v>36</v>
      </c>
      <c r="D665" s="42" t="s">
        <v>1971</v>
      </c>
      <c r="E665" s="10" t="s">
        <v>1972</v>
      </c>
      <c r="F665" s="11" t="s">
        <v>18</v>
      </c>
      <c r="G665" s="11">
        <v>1</v>
      </c>
      <c r="H665" s="15"/>
      <c r="I665" s="69">
        <v>242932.51</v>
      </c>
      <c r="J665" s="69">
        <v>33000</v>
      </c>
      <c r="K665" s="70">
        <v>1</v>
      </c>
      <c r="L665" s="70">
        <v>0</v>
      </c>
    </row>
    <row r="666" spans="1:12" ht="56.25" x14ac:dyDescent="0.25">
      <c r="A666" s="8" t="s">
        <v>1963</v>
      </c>
      <c r="B666" s="9" t="s">
        <v>1973</v>
      </c>
      <c r="C666" s="9" t="s">
        <v>36</v>
      </c>
      <c r="D666" s="42" t="s">
        <v>1974</v>
      </c>
      <c r="E666" s="10" t="s">
        <v>1975</v>
      </c>
      <c r="F666" s="11" t="s">
        <v>18</v>
      </c>
      <c r="G666" s="11">
        <v>1</v>
      </c>
      <c r="H666" s="15"/>
      <c r="I666" s="69">
        <v>3800</v>
      </c>
      <c r="J666" s="69">
        <v>22100</v>
      </c>
      <c r="K666" s="70">
        <v>0.17194570135746606</v>
      </c>
      <c r="L666" s="70">
        <v>-4.7984846890455624E-3</v>
      </c>
    </row>
    <row r="667" spans="1:12" ht="56.25" x14ac:dyDescent="0.25">
      <c r="A667" s="8" t="s">
        <v>1963</v>
      </c>
      <c r="B667" s="9" t="s">
        <v>1976</v>
      </c>
      <c r="C667" s="9" t="s">
        <v>36</v>
      </c>
      <c r="D667" s="42" t="s">
        <v>1977</v>
      </c>
      <c r="E667" s="10" t="s">
        <v>1978</v>
      </c>
      <c r="F667" s="11" t="s">
        <v>18</v>
      </c>
      <c r="G667" s="11">
        <v>1</v>
      </c>
      <c r="H667" s="15"/>
      <c r="I667" s="69">
        <v>103609.32</v>
      </c>
      <c r="J667" s="69">
        <v>103309.32</v>
      </c>
      <c r="K667" s="70">
        <v>1</v>
      </c>
      <c r="L667" s="70">
        <v>8.6794481817938585E-2</v>
      </c>
    </row>
    <row r="668" spans="1:12" ht="56.25" x14ac:dyDescent="0.25">
      <c r="A668" s="8" t="s">
        <v>1963</v>
      </c>
      <c r="B668" s="9" t="s">
        <v>1979</v>
      </c>
      <c r="C668" s="9" t="s">
        <v>36</v>
      </c>
      <c r="D668" s="42" t="s">
        <v>1980</v>
      </c>
      <c r="E668" s="10" t="s">
        <v>1981</v>
      </c>
      <c r="F668" s="11" t="s">
        <v>18</v>
      </c>
      <c r="G668" s="11">
        <v>1</v>
      </c>
      <c r="H668" s="15"/>
      <c r="I668" s="69">
        <v>13645</v>
      </c>
      <c r="J668" s="69">
        <v>14910</v>
      </c>
      <c r="K668" s="70">
        <v>0.91515761234071091</v>
      </c>
      <c r="L668" s="70">
        <v>3.2802177046955538E-3</v>
      </c>
    </row>
    <row r="669" spans="1:12" ht="37.5" x14ac:dyDescent="0.25">
      <c r="A669" s="8" t="s">
        <v>1963</v>
      </c>
      <c r="B669" s="9" t="s">
        <v>1982</v>
      </c>
      <c r="C669" s="9" t="s">
        <v>36</v>
      </c>
      <c r="D669" s="42" t="s">
        <v>1983</v>
      </c>
      <c r="E669" s="10" t="s">
        <v>1984</v>
      </c>
      <c r="F669" s="11" t="s">
        <v>18</v>
      </c>
      <c r="G669" s="11">
        <v>1</v>
      </c>
      <c r="H669" s="11"/>
      <c r="I669" s="69" t="s">
        <v>19</v>
      </c>
      <c r="J669" s="69" t="s">
        <v>19</v>
      </c>
      <c r="K669" s="70" t="s">
        <v>19</v>
      </c>
      <c r="L669" s="70" t="s">
        <v>19</v>
      </c>
    </row>
    <row r="670" spans="1:12" ht="75" x14ac:dyDescent="0.25">
      <c r="A670" s="8" t="s">
        <v>1963</v>
      </c>
      <c r="B670" s="9" t="s">
        <v>1985</v>
      </c>
      <c r="C670" s="9" t="s">
        <v>36</v>
      </c>
      <c r="D670" s="42" t="s">
        <v>1986</v>
      </c>
      <c r="E670" s="10" t="s">
        <v>1987</v>
      </c>
      <c r="F670" s="11" t="s">
        <v>18</v>
      </c>
      <c r="G670" s="11">
        <v>1</v>
      </c>
      <c r="H670" s="15"/>
      <c r="I670" s="69">
        <v>23680.09</v>
      </c>
      <c r="J670" s="69">
        <v>27062.959999999999</v>
      </c>
      <c r="K670" s="70">
        <v>0.875</v>
      </c>
      <c r="L670" s="70">
        <v>-0.125</v>
      </c>
    </row>
    <row r="671" spans="1:12" ht="56.25" x14ac:dyDescent="0.25">
      <c r="A671" s="8" t="s">
        <v>1963</v>
      </c>
      <c r="B671" s="9" t="s">
        <v>1988</v>
      </c>
      <c r="C671" s="9" t="s">
        <v>36</v>
      </c>
      <c r="D671" s="42" t="s">
        <v>1989</v>
      </c>
      <c r="E671" s="10" t="s">
        <v>1990</v>
      </c>
      <c r="F671" s="11" t="s">
        <v>18</v>
      </c>
      <c r="G671" s="11">
        <v>1</v>
      </c>
      <c r="H671" s="15"/>
      <c r="I671" s="69">
        <v>2521181.69</v>
      </c>
      <c r="J671" s="69">
        <v>2184340.77</v>
      </c>
      <c r="K671" s="70">
        <v>1</v>
      </c>
      <c r="L671" s="70">
        <v>0</v>
      </c>
    </row>
    <row r="672" spans="1:12" ht="75" x14ac:dyDescent="0.25">
      <c r="A672" s="8" t="s">
        <v>1963</v>
      </c>
      <c r="B672" s="9" t="s">
        <v>1991</v>
      </c>
      <c r="C672" s="9" t="s">
        <v>36</v>
      </c>
      <c r="D672" s="42" t="s">
        <v>1992</v>
      </c>
      <c r="E672" s="10" t="s">
        <v>1993</v>
      </c>
      <c r="F672" s="11" t="s">
        <v>18</v>
      </c>
      <c r="G672" s="11">
        <v>1</v>
      </c>
      <c r="H672" s="15"/>
      <c r="I672" s="69">
        <v>21703.49</v>
      </c>
      <c r="J672" s="69">
        <v>43057.93</v>
      </c>
      <c r="K672" s="70">
        <v>0.50405326034019748</v>
      </c>
      <c r="L672" s="70">
        <v>-2.3522053460828252E-3</v>
      </c>
    </row>
    <row r="673" spans="1:12" ht="56.25" x14ac:dyDescent="0.25">
      <c r="A673" s="8" t="s">
        <v>1963</v>
      </c>
      <c r="B673" s="9" t="s">
        <v>1994</v>
      </c>
      <c r="C673" s="9" t="s">
        <v>36</v>
      </c>
      <c r="D673" s="42" t="s">
        <v>1995</v>
      </c>
      <c r="E673" s="10" t="s">
        <v>1996</v>
      </c>
      <c r="F673" s="11" t="s">
        <v>18</v>
      </c>
      <c r="G673" s="11">
        <v>1</v>
      </c>
      <c r="H673" s="15"/>
      <c r="I673" s="69">
        <v>6100</v>
      </c>
      <c r="J673" s="69">
        <v>6100</v>
      </c>
      <c r="K673" s="70">
        <v>1</v>
      </c>
      <c r="L673" s="70">
        <v>0</v>
      </c>
    </row>
    <row r="674" spans="1:12" ht="56.25" x14ac:dyDescent="0.25">
      <c r="A674" s="8" t="s">
        <v>1963</v>
      </c>
      <c r="B674" s="9" t="s">
        <v>1997</v>
      </c>
      <c r="C674" s="9" t="s">
        <v>36</v>
      </c>
      <c r="D674" s="42" t="s">
        <v>1998</v>
      </c>
      <c r="E674" s="10" t="s">
        <v>1999</v>
      </c>
      <c r="F674" s="11" t="s">
        <v>18</v>
      </c>
      <c r="G674" s="11">
        <v>1</v>
      </c>
      <c r="H674" s="15"/>
      <c r="I674" s="69">
        <v>141842</v>
      </c>
      <c r="J674" s="69">
        <v>170194.03</v>
      </c>
      <c r="K674" s="70">
        <v>0.83341348694780892</v>
      </c>
      <c r="L674" s="70">
        <v>-4.8997221533753077E-4</v>
      </c>
    </row>
    <row r="675" spans="1:12" ht="56.25" x14ac:dyDescent="0.25">
      <c r="A675" s="8" t="s">
        <v>1963</v>
      </c>
      <c r="B675" s="9" t="s">
        <v>2000</v>
      </c>
      <c r="C675" s="9" t="s">
        <v>36</v>
      </c>
      <c r="D675" s="42" t="s">
        <v>2001</v>
      </c>
      <c r="E675" s="10" t="s">
        <v>2002</v>
      </c>
      <c r="F675" s="11" t="s">
        <v>18</v>
      </c>
      <c r="G675" s="11">
        <v>1</v>
      </c>
      <c r="H675" s="15"/>
      <c r="I675" s="69">
        <v>219576.5</v>
      </c>
      <c r="J675" s="69">
        <v>70876.399999999994</v>
      </c>
      <c r="K675" s="70">
        <v>1</v>
      </c>
      <c r="L675" s="70">
        <v>8.575544832948423E-3</v>
      </c>
    </row>
    <row r="676" spans="1:12" ht="56.25" x14ac:dyDescent="0.25">
      <c r="A676" s="8" t="s">
        <v>1963</v>
      </c>
      <c r="B676" s="9" t="s">
        <v>2003</v>
      </c>
      <c r="C676" s="9" t="s">
        <v>36</v>
      </c>
      <c r="D676" s="42" t="s">
        <v>2004</v>
      </c>
      <c r="E676" s="10" t="s">
        <v>2005</v>
      </c>
      <c r="F676" s="11" t="s">
        <v>18</v>
      </c>
      <c r="G676" s="11">
        <v>1</v>
      </c>
      <c r="H676" s="15"/>
      <c r="I676" s="69">
        <v>122633.5</v>
      </c>
      <c r="J676" s="69">
        <v>49152.6</v>
      </c>
      <c r="K676" s="70">
        <v>1</v>
      </c>
      <c r="L676" s="70">
        <v>0</v>
      </c>
    </row>
    <row r="677" spans="1:12" ht="56.25" x14ac:dyDescent="0.25">
      <c r="A677" s="8" t="s">
        <v>1963</v>
      </c>
      <c r="B677" s="9" t="s">
        <v>2006</v>
      </c>
      <c r="C677" s="9" t="s">
        <v>36</v>
      </c>
      <c r="D677" s="42" t="s">
        <v>2007</v>
      </c>
      <c r="E677" s="10" t="s">
        <v>2008</v>
      </c>
      <c r="F677" s="11" t="s">
        <v>18</v>
      </c>
      <c r="G677" s="11">
        <v>1</v>
      </c>
      <c r="H677" s="15"/>
      <c r="I677" s="69">
        <v>33306.800000000003</v>
      </c>
      <c r="J677" s="69">
        <v>32450.59</v>
      </c>
      <c r="K677" s="70">
        <v>1</v>
      </c>
      <c r="L677" s="70">
        <v>0</v>
      </c>
    </row>
    <row r="678" spans="1:12" ht="37.5" x14ac:dyDescent="0.25">
      <c r="A678" s="8" t="s">
        <v>1963</v>
      </c>
      <c r="B678" s="9" t="s">
        <v>2009</v>
      </c>
      <c r="C678" s="9" t="s">
        <v>36</v>
      </c>
      <c r="D678" s="42" t="s">
        <v>2010</v>
      </c>
      <c r="E678" s="10" t="s">
        <v>2011</v>
      </c>
      <c r="F678" s="11" t="s">
        <v>18</v>
      </c>
      <c r="G678" s="11">
        <v>1</v>
      </c>
      <c r="H678" s="15"/>
      <c r="I678" s="69">
        <v>10200</v>
      </c>
      <c r="J678" s="69">
        <v>9220.7099999999991</v>
      </c>
      <c r="K678" s="70">
        <v>1</v>
      </c>
      <c r="L678" s="70">
        <v>0</v>
      </c>
    </row>
    <row r="679" spans="1:12" ht="56.25" x14ac:dyDescent="0.25">
      <c r="A679" s="8" t="s">
        <v>1963</v>
      </c>
      <c r="B679" s="9" t="s">
        <v>2012</v>
      </c>
      <c r="C679" s="9" t="s">
        <v>36</v>
      </c>
      <c r="D679" s="42" t="s">
        <v>2013</v>
      </c>
      <c r="E679" s="10" t="s">
        <v>2014</v>
      </c>
      <c r="F679" s="11" t="s">
        <v>18</v>
      </c>
      <c r="G679" s="11">
        <v>1</v>
      </c>
      <c r="H679" s="15"/>
      <c r="I679" s="69" t="s">
        <v>19</v>
      </c>
      <c r="J679" s="69" t="s">
        <v>19</v>
      </c>
      <c r="K679" s="70" t="s">
        <v>19</v>
      </c>
      <c r="L679" s="70" t="s">
        <v>19</v>
      </c>
    </row>
    <row r="680" spans="1:12" ht="112.5" x14ac:dyDescent="0.25">
      <c r="A680" s="8" t="s">
        <v>1963</v>
      </c>
      <c r="B680" s="9" t="s">
        <v>2015</v>
      </c>
      <c r="C680" s="9" t="s">
        <v>36</v>
      </c>
      <c r="D680" s="42" t="s">
        <v>2016</v>
      </c>
      <c r="E680" s="10" t="s">
        <v>2017</v>
      </c>
      <c r="F680" s="11" t="s">
        <v>18</v>
      </c>
      <c r="G680" s="11">
        <v>1</v>
      </c>
      <c r="H680" s="15"/>
      <c r="I680" s="69">
        <v>8264138.1400000006</v>
      </c>
      <c r="J680" s="69">
        <v>5820511.1499999994</v>
      </c>
      <c r="K680" s="70">
        <v>1</v>
      </c>
      <c r="L680" s="70">
        <v>0</v>
      </c>
    </row>
    <row r="681" spans="1:12" ht="75" x14ac:dyDescent="0.25">
      <c r="A681" s="8" t="s">
        <v>1963</v>
      </c>
      <c r="B681" s="9" t="s">
        <v>2018</v>
      </c>
      <c r="C681" s="9" t="s">
        <v>36</v>
      </c>
      <c r="D681" s="42" t="s">
        <v>2019</v>
      </c>
      <c r="E681" s="10" t="s">
        <v>2020</v>
      </c>
      <c r="F681" s="11" t="s">
        <v>18</v>
      </c>
      <c r="G681" s="11">
        <v>1</v>
      </c>
      <c r="H681" s="15"/>
      <c r="I681" s="69" t="s">
        <v>19</v>
      </c>
      <c r="J681" s="69" t="s">
        <v>19</v>
      </c>
      <c r="K681" s="70" t="s">
        <v>19</v>
      </c>
      <c r="L681" s="70" t="s">
        <v>19</v>
      </c>
    </row>
    <row r="682" spans="1:12" ht="56.25" x14ac:dyDescent="0.25">
      <c r="A682" s="8" t="s">
        <v>1963</v>
      </c>
      <c r="B682" s="9" t="s">
        <v>2021</v>
      </c>
      <c r="C682" s="9" t="s">
        <v>36</v>
      </c>
      <c r="D682" s="42" t="s">
        <v>2022</v>
      </c>
      <c r="E682" s="10" t="s">
        <v>2023</v>
      </c>
      <c r="F682" s="11" t="s">
        <v>18</v>
      </c>
      <c r="G682" s="11">
        <v>1</v>
      </c>
      <c r="H682" s="15"/>
      <c r="I682" s="69">
        <v>15620</v>
      </c>
      <c r="J682" s="69">
        <v>15620</v>
      </c>
      <c r="K682" s="70">
        <v>1</v>
      </c>
      <c r="L682" s="70">
        <v>0</v>
      </c>
    </row>
    <row r="683" spans="1:12" ht="56.25" x14ac:dyDescent="0.25">
      <c r="A683" s="8" t="s">
        <v>1963</v>
      </c>
      <c r="B683" s="9" t="s">
        <v>2024</v>
      </c>
      <c r="C683" s="9" t="s">
        <v>36</v>
      </c>
      <c r="D683" s="42" t="s">
        <v>2025</v>
      </c>
      <c r="E683" s="10" t="s">
        <v>2026</v>
      </c>
      <c r="F683" s="11" t="s">
        <v>18</v>
      </c>
      <c r="G683" s="11">
        <v>1</v>
      </c>
      <c r="H683" s="15"/>
      <c r="I683" s="69">
        <v>7700</v>
      </c>
      <c r="J683" s="69">
        <v>7700</v>
      </c>
      <c r="K683" s="70">
        <v>1</v>
      </c>
      <c r="L683" s="70">
        <v>0</v>
      </c>
    </row>
    <row r="684" spans="1:12" ht="18.75" x14ac:dyDescent="0.25">
      <c r="A684" s="51" t="s">
        <v>2027</v>
      </c>
      <c r="B684" s="52"/>
      <c r="C684" s="52"/>
      <c r="D684" s="52"/>
      <c r="E684" s="53"/>
      <c r="F684" s="19"/>
      <c r="G684" s="19">
        <f>SUM(G663:G683)</f>
        <v>21</v>
      </c>
      <c r="H684" s="19">
        <f>SUM(H663:H683)</f>
        <v>0</v>
      </c>
      <c r="I684" s="20">
        <f t="shared" ref="I684:J684" si="20">SUM(I663:I683)</f>
        <v>11786059.75</v>
      </c>
      <c r="J684" s="20">
        <f t="shared" si="20"/>
        <v>8749960.6199999992</v>
      </c>
      <c r="K684" s="21">
        <f>AVERAGE(K663:K683)</f>
        <v>0.86008383684617673</v>
      </c>
      <c r="L684" s="21">
        <v>-1.8883565497157528E-3</v>
      </c>
    </row>
    <row r="685" spans="1:12" ht="37.5" x14ac:dyDescent="0.25">
      <c r="A685" s="8" t="s">
        <v>2028</v>
      </c>
      <c r="B685" s="9" t="s">
        <v>2029</v>
      </c>
      <c r="C685" s="9" t="s">
        <v>43</v>
      </c>
      <c r="D685" s="42" t="s">
        <v>2030</v>
      </c>
      <c r="E685" s="10" t="s">
        <v>2031</v>
      </c>
      <c r="F685" s="11" t="s">
        <v>18</v>
      </c>
      <c r="G685" s="11">
        <v>1</v>
      </c>
      <c r="H685" s="15"/>
      <c r="I685" s="69">
        <v>287741.38</v>
      </c>
      <c r="J685" s="69">
        <v>676518.29</v>
      </c>
      <c r="K685" s="70">
        <v>0.42532683040986224</v>
      </c>
      <c r="L685" s="70">
        <v>8.9341359889966721E-3</v>
      </c>
    </row>
    <row r="686" spans="1:12" ht="37.5" x14ac:dyDescent="0.25">
      <c r="A686" s="8" t="s">
        <v>2028</v>
      </c>
      <c r="B686" s="9" t="s">
        <v>2032</v>
      </c>
      <c r="C686" s="9" t="s">
        <v>43</v>
      </c>
      <c r="D686" s="42" t="s">
        <v>2033</v>
      </c>
      <c r="E686" s="10" t="s">
        <v>2034</v>
      </c>
      <c r="F686" s="11" t="s">
        <v>18</v>
      </c>
      <c r="G686" s="11">
        <v>1</v>
      </c>
      <c r="H686" s="15"/>
      <c r="I686" s="69" t="s">
        <v>19</v>
      </c>
      <c r="J686" s="69" t="s">
        <v>19</v>
      </c>
      <c r="K686" s="70" t="s">
        <v>19</v>
      </c>
      <c r="L686" s="70" t="s">
        <v>19</v>
      </c>
    </row>
    <row r="687" spans="1:12" ht="37.5" x14ac:dyDescent="0.25">
      <c r="A687" s="8" t="s">
        <v>2028</v>
      </c>
      <c r="B687" s="9" t="s">
        <v>2035</v>
      </c>
      <c r="C687" s="9" t="s">
        <v>43</v>
      </c>
      <c r="D687" s="42" t="s">
        <v>2036</v>
      </c>
      <c r="E687" s="10" t="s">
        <v>2037</v>
      </c>
      <c r="F687" s="11" t="s">
        <v>18</v>
      </c>
      <c r="G687" s="11">
        <v>1</v>
      </c>
      <c r="H687" s="15"/>
      <c r="I687" s="69" t="s">
        <v>19</v>
      </c>
      <c r="J687" s="69" t="s">
        <v>19</v>
      </c>
      <c r="K687" s="70" t="s">
        <v>19</v>
      </c>
      <c r="L687" s="70" t="s">
        <v>19</v>
      </c>
    </row>
    <row r="688" spans="1:12" ht="37.5" x14ac:dyDescent="0.25">
      <c r="A688" s="8" t="s">
        <v>2028</v>
      </c>
      <c r="B688" s="9" t="s">
        <v>2038</v>
      </c>
      <c r="C688" s="9" t="s">
        <v>43</v>
      </c>
      <c r="D688" s="42" t="s">
        <v>2039</v>
      </c>
      <c r="E688" s="10" t="s">
        <v>2040</v>
      </c>
      <c r="F688" s="11" t="s">
        <v>18</v>
      </c>
      <c r="G688" s="11">
        <v>1</v>
      </c>
      <c r="H688" s="15"/>
      <c r="I688" s="69">
        <v>35000</v>
      </c>
      <c r="J688" s="69">
        <v>4996.92</v>
      </c>
      <c r="K688" s="70">
        <v>1</v>
      </c>
      <c r="L688" s="70">
        <v>0</v>
      </c>
    </row>
    <row r="689" spans="1:12" ht="93.75" x14ac:dyDescent="0.25">
      <c r="A689" s="8" t="s">
        <v>2028</v>
      </c>
      <c r="B689" s="9" t="s">
        <v>2041</v>
      </c>
      <c r="C689" s="9" t="s">
        <v>43</v>
      </c>
      <c r="D689" s="42" t="s">
        <v>2042</v>
      </c>
      <c r="E689" s="8" t="s">
        <v>2043</v>
      </c>
      <c r="F689" s="11" t="s">
        <v>18</v>
      </c>
      <c r="G689" s="11">
        <v>1</v>
      </c>
      <c r="H689" s="15"/>
      <c r="I689" s="69" t="s">
        <v>19</v>
      </c>
      <c r="J689" s="69" t="s">
        <v>19</v>
      </c>
      <c r="K689" s="70" t="s">
        <v>19</v>
      </c>
      <c r="L689" s="70" t="s">
        <v>19</v>
      </c>
    </row>
    <row r="690" spans="1:12" ht="93.75" x14ac:dyDescent="0.25">
      <c r="A690" s="8" t="s">
        <v>2028</v>
      </c>
      <c r="B690" s="9" t="s">
        <v>2044</v>
      </c>
      <c r="C690" s="9" t="s">
        <v>43</v>
      </c>
      <c r="D690" s="42" t="s">
        <v>2045</v>
      </c>
      <c r="E690" s="10" t="s">
        <v>2046</v>
      </c>
      <c r="F690" s="11" t="s">
        <v>18</v>
      </c>
      <c r="G690" s="11">
        <v>1</v>
      </c>
      <c r="H690" s="15"/>
      <c r="I690" s="69">
        <v>18159729.780000001</v>
      </c>
      <c r="J690" s="69">
        <v>13667030.409999998</v>
      </c>
      <c r="K690" s="70">
        <v>1</v>
      </c>
      <c r="L690" s="70">
        <v>0</v>
      </c>
    </row>
    <row r="691" spans="1:12" ht="18.75" x14ac:dyDescent="0.25">
      <c r="A691" s="51" t="s">
        <v>2047</v>
      </c>
      <c r="B691" s="52"/>
      <c r="C691" s="52"/>
      <c r="D691" s="52"/>
      <c r="E691" s="53"/>
      <c r="F691" s="19"/>
      <c r="G691" s="19">
        <f>SUM(G685:G690)</f>
        <v>6</v>
      </c>
      <c r="H691" s="19">
        <f>SUM(H685:H690)</f>
        <v>0</v>
      </c>
      <c r="I691" s="20">
        <f t="shared" ref="I691:J691" si="21">SUM(I685:I690)</f>
        <v>18482471.16</v>
      </c>
      <c r="J691" s="20">
        <f t="shared" si="21"/>
        <v>14348545.619999999</v>
      </c>
      <c r="K691" s="21">
        <f>AVERAGE(K685:K690)</f>
        <v>0.8084422768032874</v>
      </c>
      <c r="L691" s="21">
        <v>2.9780453296655018E-3</v>
      </c>
    </row>
    <row r="692" spans="1:12" ht="56.25" x14ac:dyDescent="0.25">
      <c r="A692" s="8" t="s">
        <v>2048</v>
      </c>
      <c r="B692" s="9" t="s">
        <v>2049</v>
      </c>
      <c r="C692" s="9" t="s">
        <v>219</v>
      </c>
      <c r="D692" s="43" t="s">
        <v>2050</v>
      </c>
      <c r="E692" s="10" t="s">
        <v>2051</v>
      </c>
      <c r="F692" s="11" t="s">
        <v>18</v>
      </c>
      <c r="G692" s="11">
        <v>1</v>
      </c>
      <c r="H692" s="15"/>
      <c r="I692" s="69">
        <v>1105616422.1700001</v>
      </c>
      <c r="J692" s="69">
        <v>527030429.54999995</v>
      </c>
      <c r="K692" s="70">
        <v>1</v>
      </c>
      <c r="L692" s="70">
        <v>0</v>
      </c>
    </row>
    <row r="693" spans="1:12" ht="18.75" x14ac:dyDescent="0.25">
      <c r="A693" s="8" t="s">
        <v>2048</v>
      </c>
      <c r="B693" s="12" t="s">
        <v>2052</v>
      </c>
      <c r="C693" s="13" t="s">
        <v>219</v>
      </c>
      <c r="D693" s="42" t="s">
        <v>2053</v>
      </c>
      <c r="E693" s="10" t="s">
        <v>2054</v>
      </c>
      <c r="F693" s="14" t="s">
        <v>234</v>
      </c>
      <c r="G693" s="11">
        <v>1</v>
      </c>
      <c r="H693" s="15"/>
      <c r="I693" s="69">
        <v>228790</v>
      </c>
      <c r="J693" s="69">
        <v>607438.68999999994</v>
      </c>
      <c r="K693" s="70">
        <v>0.37664706540177745</v>
      </c>
      <c r="L693" s="70">
        <v>-2.5814665595996045E-2</v>
      </c>
    </row>
    <row r="694" spans="1:12" ht="37.5" x14ac:dyDescent="0.25">
      <c r="A694" s="8" t="s">
        <v>2048</v>
      </c>
      <c r="B694" s="12" t="s">
        <v>2055</v>
      </c>
      <c r="C694" s="13" t="s">
        <v>25</v>
      </c>
      <c r="D694" s="42" t="s">
        <v>2056</v>
      </c>
      <c r="E694" s="10" t="s">
        <v>2057</v>
      </c>
      <c r="F694" s="14" t="s">
        <v>18</v>
      </c>
      <c r="G694" s="11"/>
      <c r="H694" s="15">
        <v>1</v>
      </c>
      <c r="I694" s="69" t="s">
        <v>19</v>
      </c>
      <c r="J694" s="69" t="s">
        <v>19</v>
      </c>
      <c r="K694" s="70" t="s">
        <v>19</v>
      </c>
      <c r="L694" s="70" t="s">
        <v>19</v>
      </c>
    </row>
    <row r="695" spans="1:12" ht="37.5" x14ac:dyDescent="0.25">
      <c r="A695" s="8" t="s">
        <v>2048</v>
      </c>
      <c r="B695" s="9" t="s">
        <v>2058</v>
      </c>
      <c r="C695" s="9" t="s">
        <v>219</v>
      </c>
      <c r="D695" s="44" t="s">
        <v>2059</v>
      </c>
      <c r="E695" s="10" t="s">
        <v>2060</v>
      </c>
      <c r="F695" s="11" t="s">
        <v>18</v>
      </c>
      <c r="G695" s="11">
        <v>1</v>
      </c>
      <c r="H695" s="15"/>
      <c r="I695" s="69" t="s">
        <v>19</v>
      </c>
      <c r="J695" s="69" t="s">
        <v>19</v>
      </c>
      <c r="K695" s="70" t="s">
        <v>19</v>
      </c>
      <c r="L695" s="70" t="s">
        <v>19</v>
      </c>
    </row>
    <row r="696" spans="1:12" ht="37.5" x14ac:dyDescent="0.25">
      <c r="A696" s="8" t="s">
        <v>2048</v>
      </c>
      <c r="B696" s="9" t="s">
        <v>2061</v>
      </c>
      <c r="C696" s="9" t="s">
        <v>25</v>
      </c>
      <c r="D696" s="42" t="s">
        <v>2062</v>
      </c>
      <c r="E696" s="10" t="s">
        <v>2063</v>
      </c>
      <c r="F696" s="11" t="s">
        <v>18</v>
      </c>
      <c r="G696" s="11">
        <v>1</v>
      </c>
      <c r="H696" s="15"/>
      <c r="I696" s="69" t="s">
        <v>19</v>
      </c>
      <c r="J696" s="69" t="s">
        <v>19</v>
      </c>
      <c r="K696" s="70" t="s">
        <v>19</v>
      </c>
      <c r="L696" s="70" t="s">
        <v>19</v>
      </c>
    </row>
    <row r="697" spans="1:12" ht="56.25" x14ac:dyDescent="0.25">
      <c r="A697" s="8" t="s">
        <v>2048</v>
      </c>
      <c r="B697" s="9" t="s">
        <v>2064</v>
      </c>
      <c r="C697" s="9" t="s">
        <v>219</v>
      </c>
      <c r="D697" s="42" t="s">
        <v>2065</v>
      </c>
      <c r="E697" s="10" t="s">
        <v>2066</v>
      </c>
      <c r="F697" s="11" t="s">
        <v>18</v>
      </c>
      <c r="G697" s="11">
        <v>1</v>
      </c>
      <c r="H697" s="15"/>
      <c r="I697" s="69" t="s">
        <v>19</v>
      </c>
      <c r="J697" s="69" t="s">
        <v>19</v>
      </c>
      <c r="K697" s="70" t="s">
        <v>19</v>
      </c>
      <c r="L697" s="70" t="s">
        <v>19</v>
      </c>
    </row>
    <row r="698" spans="1:12" ht="37.5" x14ac:dyDescent="0.25">
      <c r="A698" s="8" t="s">
        <v>2048</v>
      </c>
      <c r="B698" s="9" t="s">
        <v>2067</v>
      </c>
      <c r="C698" s="9" t="s">
        <v>173</v>
      </c>
      <c r="D698" s="42" t="s">
        <v>2068</v>
      </c>
      <c r="E698" s="10" t="s">
        <v>2069</v>
      </c>
      <c r="F698" s="11" t="s">
        <v>18</v>
      </c>
      <c r="G698" s="11">
        <v>1</v>
      </c>
      <c r="H698" s="15"/>
      <c r="I698" s="69">
        <v>2740352.05</v>
      </c>
      <c r="J698" s="69">
        <v>2817152.05</v>
      </c>
      <c r="K698" s="70">
        <v>0.97273842567354507</v>
      </c>
      <c r="L698" s="70">
        <v>7.8053529328847571E-3</v>
      </c>
    </row>
    <row r="699" spans="1:12" ht="18.75" x14ac:dyDescent="0.25">
      <c r="A699" s="8" t="s">
        <v>2048</v>
      </c>
      <c r="B699" s="9" t="s">
        <v>2070</v>
      </c>
      <c r="C699" s="9" t="s">
        <v>219</v>
      </c>
      <c r="D699" s="42" t="s">
        <v>2071</v>
      </c>
      <c r="E699" s="10" t="s">
        <v>2072</v>
      </c>
      <c r="F699" s="11" t="s">
        <v>18</v>
      </c>
      <c r="G699" s="11">
        <v>1</v>
      </c>
      <c r="H699" s="15"/>
      <c r="I699" s="69" t="s">
        <v>19</v>
      </c>
      <c r="J699" s="69" t="s">
        <v>19</v>
      </c>
      <c r="K699" s="70" t="s">
        <v>19</v>
      </c>
      <c r="L699" s="70" t="s">
        <v>19</v>
      </c>
    </row>
    <row r="700" spans="1:12" ht="56.25" x14ac:dyDescent="0.25">
      <c r="A700" s="8" t="s">
        <v>2048</v>
      </c>
      <c r="B700" s="9" t="s">
        <v>2073</v>
      </c>
      <c r="C700" s="9" t="s">
        <v>219</v>
      </c>
      <c r="D700" s="42" t="s">
        <v>2074</v>
      </c>
      <c r="E700" s="10" t="s">
        <v>2075</v>
      </c>
      <c r="F700" s="11" t="s">
        <v>18</v>
      </c>
      <c r="G700" s="11">
        <v>1</v>
      </c>
      <c r="H700" s="15"/>
      <c r="I700" s="69">
        <v>1003000</v>
      </c>
      <c r="J700" s="69">
        <v>2339045.42</v>
      </c>
      <c r="K700" s="70">
        <v>0.42880740639914555</v>
      </c>
      <c r="L700" s="70">
        <v>1.2379547451643436E-2</v>
      </c>
    </row>
    <row r="701" spans="1:12" ht="37.5" x14ac:dyDescent="0.25">
      <c r="A701" s="8" t="s">
        <v>2048</v>
      </c>
      <c r="B701" s="9" t="s">
        <v>2076</v>
      </c>
      <c r="C701" s="9" t="s">
        <v>25</v>
      </c>
      <c r="D701" s="42" t="s">
        <v>2077</v>
      </c>
      <c r="E701" s="10" t="s">
        <v>2078</v>
      </c>
      <c r="F701" s="11" t="s">
        <v>18</v>
      </c>
      <c r="G701" s="11">
        <v>1</v>
      </c>
      <c r="H701" s="15"/>
      <c r="I701" s="69">
        <v>69</v>
      </c>
      <c r="J701" s="69">
        <v>1544</v>
      </c>
      <c r="K701" s="70">
        <v>4.4689119170984455E-2</v>
      </c>
      <c r="L701" s="70">
        <v>0</v>
      </c>
    </row>
    <row r="702" spans="1:12" ht="37.5" x14ac:dyDescent="0.25">
      <c r="A702" s="8" t="s">
        <v>2048</v>
      </c>
      <c r="B702" s="9" t="s">
        <v>2079</v>
      </c>
      <c r="C702" s="9" t="s">
        <v>219</v>
      </c>
      <c r="D702" s="42" t="s">
        <v>2080</v>
      </c>
      <c r="E702" s="10" t="s">
        <v>2081</v>
      </c>
      <c r="F702" s="11" t="s">
        <v>18</v>
      </c>
      <c r="G702" s="11">
        <v>1</v>
      </c>
      <c r="H702" s="15"/>
      <c r="I702" s="69">
        <v>505800</v>
      </c>
      <c r="J702" s="69">
        <v>437043.05</v>
      </c>
      <c r="K702" s="70">
        <v>1</v>
      </c>
      <c r="L702" s="70">
        <v>0</v>
      </c>
    </row>
    <row r="703" spans="1:12" ht="56.25" x14ac:dyDescent="0.25">
      <c r="A703" s="8" t="s">
        <v>2048</v>
      </c>
      <c r="B703" s="9" t="s">
        <v>2082</v>
      </c>
      <c r="C703" s="9" t="s">
        <v>219</v>
      </c>
      <c r="D703" s="43" t="s">
        <v>2083</v>
      </c>
      <c r="E703" s="10" t="s">
        <v>2084</v>
      </c>
      <c r="F703" s="11" t="s">
        <v>18</v>
      </c>
      <c r="G703" s="11">
        <v>1</v>
      </c>
      <c r="H703" s="15"/>
      <c r="I703" s="69" t="s">
        <v>19</v>
      </c>
      <c r="J703" s="69" t="s">
        <v>19</v>
      </c>
      <c r="K703" s="70" t="s">
        <v>19</v>
      </c>
      <c r="L703" s="70" t="s">
        <v>19</v>
      </c>
    </row>
    <row r="704" spans="1:12" ht="56.25" x14ac:dyDescent="0.25">
      <c r="A704" s="8" t="s">
        <v>2048</v>
      </c>
      <c r="B704" s="12" t="s">
        <v>2085</v>
      </c>
      <c r="C704" s="13" t="s">
        <v>25</v>
      </c>
      <c r="D704" s="42" t="s">
        <v>2086</v>
      </c>
      <c r="E704" s="10" t="s">
        <v>2087</v>
      </c>
      <c r="F704" s="14" t="s">
        <v>18</v>
      </c>
      <c r="G704" s="11">
        <v>1</v>
      </c>
      <c r="H704" s="15"/>
      <c r="I704" s="69">
        <v>108409909.14</v>
      </c>
      <c r="J704" s="69">
        <v>60136143.170000002</v>
      </c>
      <c r="K704" s="70">
        <v>1</v>
      </c>
      <c r="L704" s="70">
        <v>0</v>
      </c>
    </row>
    <row r="705" spans="1:12" ht="37.5" x14ac:dyDescent="0.25">
      <c r="A705" s="8" t="s">
        <v>2048</v>
      </c>
      <c r="B705" s="9" t="s">
        <v>2088</v>
      </c>
      <c r="C705" s="9" t="s">
        <v>25</v>
      </c>
      <c r="D705" s="45" t="s">
        <v>2089</v>
      </c>
      <c r="E705" s="10" t="s">
        <v>2090</v>
      </c>
      <c r="F705" s="11" t="s">
        <v>18</v>
      </c>
      <c r="G705" s="11">
        <v>1</v>
      </c>
      <c r="H705" s="15"/>
      <c r="I705" s="69" t="s">
        <v>19</v>
      </c>
      <c r="J705" s="69" t="s">
        <v>19</v>
      </c>
      <c r="K705" s="70" t="s">
        <v>19</v>
      </c>
      <c r="L705" s="70" t="s">
        <v>19</v>
      </c>
    </row>
    <row r="706" spans="1:12" ht="18.75" x14ac:dyDescent="0.25">
      <c r="A706" s="51" t="s">
        <v>2091</v>
      </c>
      <c r="B706" s="52"/>
      <c r="C706" s="52"/>
      <c r="D706" s="52"/>
      <c r="E706" s="53"/>
      <c r="F706" s="25"/>
      <c r="G706" s="19">
        <f>SUM(G692:G705)</f>
        <v>13</v>
      </c>
      <c r="H706" s="19">
        <f>SUM(H692:H705)</f>
        <v>1</v>
      </c>
      <c r="I706" s="20">
        <f t="shared" ref="I706:J706" si="22">SUM(I692:I705)</f>
        <v>1218504342.3600001</v>
      </c>
      <c r="J706" s="20">
        <f t="shared" si="22"/>
        <v>593368795.92999995</v>
      </c>
      <c r="K706" s="21">
        <f>AVERAGE(K692:K705)</f>
        <v>0.68898314523506465</v>
      </c>
      <c r="L706" s="21">
        <v>-8.0425217306689945E-4</v>
      </c>
    </row>
    <row r="707" spans="1:12" ht="37.5" x14ac:dyDescent="0.25">
      <c r="A707" s="39" t="s">
        <v>2092</v>
      </c>
      <c r="B707" s="9" t="s">
        <v>2093</v>
      </c>
      <c r="C707" s="9" t="s">
        <v>201</v>
      </c>
      <c r="D707" s="44" t="s">
        <v>2094</v>
      </c>
      <c r="E707" s="10" t="s">
        <v>2095</v>
      </c>
      <c r="F707" s="11" t="s">
        <v>18</v>
      </c>
      <c r="G707" s="11">
        <v>1</v>
      </c>
      <c r="H707" s="15"/>
      <c r="I707" s="69">
        <v>1768454.7500000002</v>
      </c>
      <c r="J707" s="69">
        <v>344881.61</v>
      </c>
      <c r="K707" s="70">
        <v>1</v>
      </c>
      <c r="L707" s="70">
        <v>0</v>
      </c>
    </row>
    <row r="708" spans="1:12" ht="18.75" x14ac:dyDescent="0.25">
      <c r="A708" s="66" t="s">
        <v>2096</v>
      </c>
      <c r="B708" s="66"/>
      <c r="C708" s="66"/>
      <c r="D708" s="66"/>
      <c r="E708" s="66"/>
      <c r="F708" s="19"/>
      <c r="G708" s="19">
        <f>SUM(G707)</f>
        <v>1</v>
      </c>
      <c r="H708" s="19">
        <f>SUM(H707)</f>
        <v>0</v>
      </c>
      <c r="I708" s="20">
        <f t="shared" ref="I708:K708" si="23">SUM(I707)</f>
        <v>1768454.7500000002</v>
      </c>
      <c r="J708" s="20">
        <f t="shared" si="23"/>
        <v>344881.61</v>
      </c>
      <c r="K708" s="21">
        <f t="shared" si="23"/>
        <v>1</v>
      </c>
      <c r="L708" s="21">
        <v>0</v>
      </c>
    </row>
    <row r="709" spans="1:12" ht="37.5" x14ac:dyDescent="0.25">
      <c r="A709" s="37" t="s">
        <v>2097</v>
      </c>
      <c r="B709" s="9" t="s">
        <v>2098</v>
      </c>
      <c r="C709" s="9" t="s">
        <v>173</v>
      </c>
      <c r="D709" s="42" t="s">
        <v>2099</v>
      </c>
      <c r="E709" s="10" t="s">
        <v>2100</v>
      </c>
      <c r="F709" s="17" t="s">
        <v>18</v>
      </c>
      <c r="G709" s="11">
        <v>1</v>
      </c>
      <c r="H709" s="15"/>
      <c r="I709" s="69">
        <v>580197.26</v>
      </c>
      <c r="J709" s="69">
        <v>345949.78</v>
      </c>
      <c r="K709" s="70">
        <v>1</v>
      </c>
      <c r="L709" s="70">
        <v>0</v>
      </c>
    </row>
    <row r="710" spans="1:12" ht="18.75" x14ac:dyDescent="0.25">
      <c r="A710" s="66" t="s">
        <v>2101</v>
      </c>
      <c r="B710" s="66"/>
      <c r="C710" s="66"/>
      <c r="D710" s="66"/>
      <c r="E710" s="66"/>
      <c r="F710" s="19"/>
      <c r="G710" s="19">
        <f>SUM(G709)</f>
        <v>1</v>
      </c>
      <c r="H710" s="19">
        <f>SUM(H709)</f>
        <v>0</v>
      </c>
      <c r="I710" s="20">
        <f t="shared" ref="I710:K710" si="24">SUM(I709)</f>
        <v>580197.26</v>
      </c>
      <c r="J710" s="20">
        <f t="shared" si="24"/>
        <v>345949.78</v>
      </c>
      <c r="K710" s="21">
        <f t="shared" si="24"/>
        <v>1</v>
      </c>
      <c r="L710" s="21">
        <v>0</v>
      </c>
    </row>
    <row r="711" spans="1:12" ht="75" x14ac:dyDescent="0.25">
      <c r="A711" s="8" t="s">
        <v>2102</v>
      </c>
      <c r="B711" s="9" t="s">
        <v>2103</v>
      </c>
      <c r="C711" s="9" t="s">
        <v>2104</v>
      </c>
      <c r="D711" s="43" t="s">
        <v>2105</v>
      </c>
      <c r="E711" s="10" t="s">
        <v>2106</v>
      </c>
      <c r="F711" s="17" t="s">
        <v>18</v>
      </c>
      <c r="G711" s="11">
        <v>1</v>
      </c>
      <c r="H711" s="15"/>
      <c r="I711" s="69">
        <v>103957.13</v>
      </c>
      <c r="J711" s="69">
        <v>103957.13</v>
      </c>
      <c r="K711" s="70">
        <v>1</v>
      </c>
      <c r="L711" s="70">
        <v>0</v>
      </c>
    </row>
    <row r="712" spans="1:12" ht="18.75" x14ac:dyDescent="0.25">
      <c r="A712" s="63" t="s">
        <v>2107</v>
      </c>
      <c r="B712" s="53"/>
      <c r="C712" s="51"/>
      <c r="D712" s="63"/>
      <c r="E712" s="63"/>
      <c r="F712" s="25"/>
      <c r="G712" s="19">
        <f>SUM(G711)</f>
        <v>1</v>
      </c>
      <c r="H712" s="19">
        <f>SUM(H711)</f>
        <v>0</v>
      </c>
      <c r="I712" s="20">
        <f t="shared" ref="I712:K712" si="25">SUM(I711)</f>
        <v>103957.13</v>
      </c>
      <c r="J712" s="20">
        <f t="shared" si="25"/>
        <v>103957.13</v>
      </c>
      <c r="K712" s="21">
        <f t="shared" si="25"/>
        <v>1</v>
      </c>
      <c r="L712" s="21">
        <v>0</v>
      </c>
    </row>
    <row r="713" spans="1:12" ht="56.25" x14ac:dyDescent="0.25">
      <c r="A713" s="39" t="s">
        <v>2108</v>
      </c>
      <c r="B713" s="9" t="s">
        <v>2109</v>
      </c>
      <c r="C713" s="9" t="s">
        <v>15</v>
      </c>
      <c r="D713" s="44" t="s">
        <v>2110</v>
      </c>
      <c r="E713" s="10" t="s">
        <v>2111</v>
      </c>
      <c r="F713" s="17" t="s">
        <v>18</v>
      </c>
      <c r="G713" s="11">
        <v>1</v>
      </c>
      <c r="H713" s="15"/>
      <c r="I713" s="69">
        <v>355432.43</v>
      </c>
      <c r="J713" s="69">
        <v>115921.56</v>
      </c>
      <c r="K713" s="70">
        <v>1</v>
      </c>
      <c r="L713" s="70">
        <v>0</v>
      </c>
    </row>
    <row r="714" spans="1:12" ht="18.75" x14ac:dyDescent="0.25">
      <c r="A714" s="63" t="s">
        <v>2112</v>
      </c>
      <c r="B714" s="63"/>
      <c r="C714" s="63"/>
      <c r="D714" s="63"/>
      <c r="E714" s="63"/>
      <c r="F714" s="19"/>
      <c r="G714" s="19">
        <f>SUM(G713)</f>
        <v>1</v>
      </c>
      <c r="H714" s="19">
        <f>SUM(H713)</f>
        <v>0</v>
      </c>
      <c r="I714" s="20">
        <f t="shared" ref="I714:K714" si="26">SUM(I713)</f>
        <v>355432.43</v>
      </c>
      <c r="J714" s="20">
        <f t="shared" si="26"/>
        <v>115921.56</v>
      </c>
      <c r="K714" s="21">
        <f t="shared" si="26"/>
        <v>1</v>
      </c>
      <c r="L714" s="21">
        <v>0</v>
      </c>
    </row>
    <row r="715" spans="1:12" ht="37.5" x14ac:dyDescent="0.25">
      <c r="A715" s="37" t="s">
        <v>2113</v>
      </c>
      <c r="B715" s="9" t="s">
        <v>2114</v>
      </c>
      <c r="C715" s="9" t="s">
        <v>219</v>
      </c>
      <c r="D715" s="42" t="s">
        <v>2115</v>
      </c>
      <c r="E715" s="10" t="s">
        <v>2116</v>
      </c>
      <c r="F715" s="17" t="s">
        <v>18</v>
      </c>
      <c r="G715" s="11">
        <v>1</v>
      </c>
      <c r="H715" s="15"/>
      <c r="I715" s="69">
        <v>316461.03000000003</v>
      </c>
      <c r="J715" s="69">
        <v>280150.46000000002</v>
      </c>
      <c r="K715" s="70">
        <v>1</v>
      </c>
      <c r="L715" s="70">
        <v>0</v>
      </c>
    </row>
    <row r="716" spans="1:12" ht="18.75" x14ac:dyDescent="0.25">
      <c r="A716" s="63" t="s">
        <v>2117</v>
      </c>
      <c r="B716" s="63"/>
      <c r="C716" s="63"/>
      <c r="D716" s="63"/>
      <c r="E716" s="63"/>
      <c r="F716" s="19"/>
      <c r="G716" s="19">
        <f>SUM(G715)</f>
        <v>1</v>
      </c>
      <c r="H716" s="19">
        <f>SUM(H715)</f>
        <v>0</v>
      </c>
      <c r="I716" s="20">
        <f t="shared" ref="I716:K716" si="27">SUM(I715)</f>
        <v>316461.03000000003</v>
      </c>
      <c r="J716" s="20">
        <f t="shared" si="27"/>
        <v>280150.46000000002</v>
      </c>
      <c r="K716" s="21">
        <f t="shared" si="27"/>
        <v>1</v>
      </c>
      <c r="L716" s="21">
        <v>0</v>
      </c>
    </row>
    <row r="717" spans="1:12" ht="56.25" x14ac:dyDescent="0.25">
      <c r="A717" s="37" t="s">
        <v>2118</v>
      </c>
      <c r="B717" s="9" t="s">
        <v>2119</v>
      </c>
      <c r="C717" s="9" t="s">
        <v>105</v>
      </c>
      <c r="D717" s="42" t="s">
        <v>2120</v>
      </c>
      <c r="E717" s="10" t="s">
        <v>2121</v>
      </c>
      <c r="F717" s="17" t="s">
        <v>18</v>
      </c>
      <c r="G717" s="11">
        <v>1</v>
      </c>
      <c r="H717" s="15"/>
      <c r="I717" s="69">
        <v>383930.76</v>
      </c>
      <c r="J717" s="69">
        <v>55445.82</v>
      </c>
      <c r="K717" s="70">
        <v>1</v>
      </c>
      <c r="L717" s="70">
        <v>0</v>
      </c>
    </row>
    <row r="718" spans="1:12" ht="18.75" x14ac:dyDescent="0.25">
      <c r="A718" s="63" t="s">
        <v>2122</v>
      </c>
      <c r="B718" s="63"/>
      <c r="C718" s="63"/>
      <c r="D718" s="63"/>
      <c r="E718" s="63"/>
      <c r="F718" s="19"/>
      <c r="G718" s="19">
        <f>SUM(G717)</f>
        <v>1</v>
      </c>
      <c r="H718" s="19">
        <f>SUM(H717)</f>
        <v>0</v>
      </c>
      <c r="I718" s="20">
        <f t="shared" ref="I718:K718" si="28">SUM(I717)</f>
        <v>383930.76</v>
      </c>
      <c r="J718" s="20">
        <f t="shared" si="28"/>
        <v>55445.82</v>
      </c>
      <c r="K718" s="21">
        <f t="shared" si="28"/>
        <v>1</v>
      </c>
      <c r="L718" s="21">
        <v>0</v>
      </c>
    </row>
    <row r="719" spans="1:12" ht="37.5" x14ac:dyDescent="0.25">
      <c r="A719" s="37" t="s">
        <v>2123</v>
      </c>
      <c r="B719" s="9" t="s">
        <v>2124</v>
      </c>
      <c r="C719" s="9" t="s">
        <v>25</v>
      </c>
      <c r="D719" s="42" t="s">
        <v>2125</v>
      </c>
      <c r="E719" s="10" t="s">
        <v>2126</v>
      </c>
      <c r="F719" s="17" t="s">
        <v>18</v>
      </c>
      <c r="G719" s="11">
        <v>1</v>
      </c>
      <c r="H719" s="15"/>
      <c r="I719" s="69">
        <v>576516.23</v>
      </c>
      <c r="J719" s="69">
        <v>878938.89</v>
      </c>
      <c r="K719" s="70">
        <v>0.65592299596619275</v>
      </c>
      <c r="L719" s="70">
        <v>4.5509421024708452E-2</v>
      </c>
    </row>
    <row r="720" spans="1:12" ht="18.75" x14ac:dyDescent="0.25">
      <c r="A720" s="63" t="s">
        <v>2127</v>
      </c>
      <c r="B720" s="63"/>
      <c r="C720" s="63"/>
      <c r="D720" s="63"/>
      <c r="E720" s="63"/>
      <c r="F720" s="19"/>
      <c r="G720" s="19">
        <f>SUM(G719)</f>
        <v>1</v>
      </c>
      <c r="H720" s="19">
        <f>SUM(H719)</f>
        <v>0</v>
      </c>
      <c r="I720" s="20">
        <f t="shared" ref="I720:K720" si="29">SUM(I719)</f>
        <v>576516.23</v>
      </c>
      <c r="J720" s="20">
        <f t="shared" si="29"/>
        <v>878938.89</v>
      </c>
      <c r="K720" s="21">
        <f t="shared" si="29"/>
        <v>0.65592299596619275</v>
      </c>
      <c r="L720" s="21">
        <v>4.5509421024708452E-2</v>
      </c>
    </row>
    <row r="721" spans="1:12" ht="18.75" x14ac:dyDescent="0.25">
      <c r="A721" s="64" t="s">
        <v>2128</v>
      </c>
      <c r="B721" s="64"/>
      <c r="C721" s="64"/>
      <c r="D721" s="64"/>
      <c r="E721" s="64"/>
      <c r="F721" s="6"/>
      <c r="G721" s="40">
        <f>G720+G718+G716+G714+G712+G710+G708+G706+G691+G684+G662+G647+G640+G633+G616+G600+G579+G572+G563+G543+G539+G517+G505+G483+G472+G462+G444+G436+G429+G420+G411+G401+G383+G359+G346+G339+G317+G297+G279+G260+G254+G244+G223+G213+G206+G186+G166+G147+G131+G113+G96</f>
        <v>576</v>
      </c>
      <c r="H721" s="40">
        <f>H720+H718+H716+H714+H712+H710+H708+H706+H691+H684+H662+H647+H640+H633+H616+H600+H579+H572+H563+H543+H539+H517+H505+H483+H472+H462+H444+H436+H429+H420+H411+H401+H383+H359+H346+H339+H317+H297+H279+H260+H254+H244+H223+H213+H206+H186+H166+H147+H131+H113+H96</f>
        <v>89</v>
      </c>
      <c r="I721" s="69" t="s">
        <v>19</v>
      </c>
      <c r="J721" s="69" t="s">
        <v>19</v>
      </c>
      <c r="K721" s="76">
        <v>0.75942314614568507</v>
      </c>
      <c r="L721" s="76">
        <v>3.5762251433613335E-2</v>
      </c>
    </row>
  </sheetData>
  <autoFilter ref="A4:L721"/>
  <mergeCells count="64">
    <mergeCell ref="I3:I4"/>
    <mergeCell ref="J3:J4"/>
    <mergeCell ref="K3:K4"/>
    <mergeCell ref="L3:L4"/>
    <mergeCell ref="I2:L2"/>
    <mergeCell ref="A721:E721"/>
    <mergeCell ref="A1:H1"/>
    <mergeCell ref="A710:E710"/>
    <mergeCell ref="A712:E712"/>
    <mergeCell ref="A714:E714"/>
    <mergeCell ref="A716:E716"/>
    <mergeCell ref="A718:E718"/>
    <mergeCell ref="A720:E720"/>
    <mergeCell ref="A647:E647"/>
    <mergeCell ref="A662:E662"/>
    <mergeCell ref="A684:E684"/>
    <mergeCell ref="A691:E691"/>
    <mergeCell ref="A706:E706"/>
    <mergeCell ref="A708:E708"/>
    <mergeCell ref="A572:E572"/>
    <mergeCell ref="A579:E579"/>
    <mergeCell ref="A600:E600"/>
    <mergeCell ref="A616:E616"/>
    <mergeCell ref="A633:E633"/>
    <mergeCell ref="A640:E640"/>
    <mergeCell ref="A483:E483"/>
    <mergeCell ref="A505:E505"/>
    <mergeCell ref="A517:E517"/>
    <mergeCell ref="A539:E539"/>
    <mergeCell ref="A543:E543"/>
    <mergeCell ref="A563:E563"/>
    <mergeCell ref="A472:E472"/>
    <mergeCell ref="A339:E339"/>
    <mergeCell ref="A346:E346"/>
    <mergeCell ref="A359:E359"/>
    <mergeCell ref="A383:E383"/>
    <mergeCell ref="A401:E401"/>
    <mergeCell ref="A411:E411"/>
    <mergeCell ref="A420:E420"/>
    <mergeCell ref="A429:E429"/>
    <mergeCell ref="A436:E436"/>
    <mergeCell ref="A444:E444"/>
    <mergeCell ref="A462:E462"/>
    <mergeCell ref="A317:E317"/>
    <mergeCell ref="A147:E147"/>
    <mergeCell ref="A166:E166"/>
    <mergeCell ref="A186:E186"/>
    <mergeCell ref="A206:E206"/>
    <mergeCell ref="A213:E213"/>
    <mergeCell ref="A223:E223"/>
    <mergeCell ref="A244:E244"/>
    <mergeCell ref="A254:E254"/>
    <mergeCell ref="A260:E260"/>
    <mergeCell ref="A279:E279"/>
    <mergeCell ref="A297:E297"/>
    <mergeCell ref="D2:F2"/>
    <mergeCell ref="A131:E131"/>
    <mergeCell ref="A3:A4"/>
    <mergeCell ref="B3:E3"/>
    <mergeCell ref="F3:F4"/>
    <mergeCell ref="G3:G4"/>
    <mergeCell ref="H3:H4"/>
    <mergeCell ref="A96:E96"/>
    <mergeCell ref="A113:E1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Рейтинг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Ивина Наталья Владимировна</dc:creator>
  <cp:lastModifiedBy>Ивина Наталья Владимировна</cp:lastModifiedBy>
  <dcterms:created xsi:type="dcterms:W3CDTF">2020-06-09T07:27:52Z</dcterms:created>
  <dcterms:modified xsi:type="dcterms:W3CDTF">2020-09-11T05:41:59Z</dcterms:modified>
</cp:coreProperties>
</file>